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6026"/>
  <workbookPr/>
  <mc:AlternateContent xmlns:mc="http://schemas.openxmlformats.org/markup-compatibility/2006">
    <mc:Choice Requires="x15">
      <x15ac:absPath xmlns:x15ac="http://schemas.microsoft.com/office/spreadsheetml/2010/11/ac" url="C:\Users\santiago\Downloads\"/>
    </mc:Choice>
  </mc:AlternateContent>
  <xr:revisionPtr revIDLastSave="0" documentId="13_ncr:1_{00428B67-86DB-4CF4-93B2-BD384A82E7BE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TRM" sheetId="2" r:id="rId1"/>
    <sheet name="Tasa Interes" sheetId="1" r:id="rId2"/>
    <sheet name="Forward" sheetId="3" r:id="rId3"/>
    <sheet name="Maiz" sheetId="4" r:id="rId4"/>
    <sheet name="PyG" sheetId="5" r:id="rId5"/>
  </sheets>
  <definedNames>
    <definedName name="IQ_CH">110000</definedName>
    <definedName name="IQ_CQ">5000</definedName>
    <definedName name="IQ_CY">10000</definedName>
    <definedName name="IQ_DAILY">500000</definedName>
    <definedName name="IQ_FH">100000</definedName>
    <definedName name="IQ_FQ">500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Y">1000</definedName>
    <definedName name="IQ_LATESTK" hidden="1">1000</definedName>
    <definedName name="IQ_LATESTQ" hidden="1">500</definedName>
    <definedName name="IQ_LTM">2000</definedName>
    <definedName name="IQ_LTMMONTH" hidden="1">120000</definedName>
    <definedName name="IQ_MONTH">15000</definedName>
    <definedName name="IQ_NTM">6000</definedName>
    <definedName name="IQ_TODAY" hidden="1">0</definedName>
    <definedName name="IQ_WEEK">50000</definedName>
    <definedName name="IQ_YTD">3000</definedName>
    <definedName name="IQ_YTDMONTH" hidden="1">130000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7" i="3" l="1"/>
  <c r="D27" i="5" l="1"/>
  <c r="I12" i="5"/>
  <c r="I5" i="5"/>
  <c r="I20" i="5"/>
  <c r="D20" i="5"/>
  <c r="D5" i="5"/>
  <c r="D12" i="5"/>
  <c r="D7" i="5"/>
  <c r="D10" i="5"/>
  <c r="C6" i="5"/>
  <c r="D4" i="5"/>
  <c r="D22" i="5"/>
  <c r="D25" i="5"/>
  <c r="C21" i="5"/>
  <c r="D19" i="5"/>
  <c r="H6" i="5"/>
  <c r="H8" i="5" s="1"/>
  <c r="H11" i="5" s="1"/>
  <c r="I10" i="5"/>
  <c r="I7" i="5"/>
  <c r="I4" i="5"/>
  <c r="I25" i="5"/>
  <c r="I22" i="5"/>
  <c r="I19" i="5"/>
  <c r="H21" i="5"/>
  <c r="H23" i="5" s="1"/>
  <c r="H26" i="5" s="1"/>
  <c r="H27" i="5" s="1"/>
  <c r="H28" i="5" s="1"/>
  <c r="H30" i="5" s="1"/>
  <c r="C46" i="5" l="1"/>
  <c r="C8" i="5"/>
  <c r="C11" i="5" s="1"/>
  <c r="C13" i="5" s="1"/>
  <c r="C23" i="5"/>
  <c r="C26" i="5" s="1"/>
  <c r="C28" i="5" s="1"/>
  <c r="H13" i="5"/>
  <c r="C45" i="5" s="1"/>
  <c r="E2" i="3"/>
  <c r="F2" i="3"/>
  <c r="E3" i="3"/>
  <c r="F3" i="3"/>
  <c r="E4" i="3"/>
  <c r="F4" i="3"/>
  <c r="E5" i="3"/>
  <c r="F5" i="3"/>
  <c r="E6" i="3"/>
  <c r="F6" i="3"/>
  <c r="F7" i="3"/>
  <c r="E8" i="3"/>
  <c r="F8" i="3"/>
  <c r="E9" i="3"/>
  <c r="F9" i="3"/>
  <c r="E10" i="3"/>
  <c r="F10" i="3"/>
  <c r="E11" i="3"/>
  <c r="F11" i="3"/>
  <c r="E12" i="3"/>
  <c r="F12" i="3"/>
  <c r="E13" i="3"/>
  <c r="F13" i="3"/>
  <c r="E14" i="3"/>
  <c r="F14" i="3"/>
  <c r="E15" i="3"/>
  <c r="F15" i="3"/>
  <c r="E16" i="3"/>
  <c r="F16" i="3"/>
  <c r="E17" i="3"/>
  <c r="F17" i="3"/>
  <c r="E18" i="3"/>
  <c r="F18" i="3"/>
  <c r="E19" i="3"/>
  <c r="F19" i="3"/>
  <c r="E20" i="3"/>
  <c r="F20" i="3"/>
  <c r="E21" i="3"/>
  <c r="F21" i="3"/>
  <c r="E22" i="3"/>
  <c r="F22" i="3"/>
  <c r="E23" i="3"/>
  <c r="F23" i="3"/>
  <c r="E24" i="3"/>
  <c r="F24" i="3"/>
  <c r="E25" i="3"/>
  <c r="F25" i="3"/>
  <c r="E26" i="3"/>
  <c r="F26" i="3"/>
  <c r="E27" i="3"/>
  <c r="F27" i="3"/>
  <c r="E28" i="3"/>
  <c r="F28" i="3"/>
  <c r="E29" i="3"/>
  <c r="F29" i="3"/>
  <c r="E30" i="3"/>
  <c r="F30" i="3"/>
  <c r="E31" i="3"/>
  <c r="F31" i="3"/>
  <c r="E32" i="3"/>
  <c r="F32" i="3"/>
  <c r="E33" i="3"/>
  <c r="F33" i="3"/>
  <c r="E34" i="3"/>
  <c r="F34" i="3"/>
  <c r="E35" i="3"/>
  <c r="F35" i="3"/>
  <c r="E36" i="3"/>
  <c r="F36" i="3"/>
  <c r="E37" i="3"/>
  <c r="F37" i="3"/>
  <c r="E38" i="3"/>
  <c r="F38" i="3"/>
  <c r="E39" i="3"/>
  <c r="F39" i="3"/>
  <c r="E40" i="3"/>
  <c r="F40" i="3"/>
  <c r="E41" i="3"/>
  <c r="F41" i="3"/>
  <c r="E42" i="3"/>
  <c r="F42" i="3"/>
  <c r="E43" i="3"/>
  <c r="F43" i="3"/>
  <c r="E44" i="3"/>
  <c r="F44" i="3"/>
  <c r="E45" i="3"/>
  <c r="F45" i="3"/>
  <c r="E46" i="3"/>
  <c r="F46" i="3"/>
  <c r="E47" i="3"/>
  <c r="F47" i="3"/>
  <c r="E48" i="3"/>
  <c r="F48" i="3"/>
  <c r="E49" i="3"/>
  <c r="F49" i="3"/>
  <c r="E50" i="3"/>
  <c r="F50" i="3"/>
  <c r="E51" i="3"/>
  <c r="F51" i="3"/>
  <c r="E52" i="3"/>
  <c r="F52" i="3"/>
  <c r="E53" i="3"/>
  <c r="F53" i="3"/>
  <c r="E54" i="3"/>
  <c r="F54" i="3"/>
  <c r="E55" i="3"/>
  <c r="F55" i="3"/>
  <c r="E56" i="3"/>
  <c r="F56" i="3"/>
  <c r="E57" i="3"/>
  <c r="F57" i="3"/>
  <c r="E58" i="3"/>
  <c r="F58" i="3"/>
  <c r="E59" i="3"/>
  <c r="F59" i="3"/>
  <c r="E60" i="3"/>
  <c r="F60" i="3"/>
  <c r="E61" i="3"/>
  <c r="F61" i="3"/>
  <c r="E62" i="3"/>
  <c r="F62" i="3"/>
  <c r="E63" i="3"/>
  <c r="F63" i="3"/>
  <c r="E64" i="3"/>
  <c r="F64" i="3"/>
  <c r="E65" i="3"/>
  <c r="F65" i="3"/>
  <c r="E66" i="3"/>
  <c r="F66" i="3"/>
  <c r="E67" i="3"/>
  <c r="F67" i="3"/>
  <c r="E68" i="3"/>
  <c r="F68" i="3"/>
  <c r="E69" i="3"/>
  <c r="F69" i="3"/>
  <c r="E70" i="3"/>
  <c r="F70" i="3"/>
  <c r="E71" i="3"/>
  <c r="F71" i="3"/>
  <c r="E72" i="3"/>
  <c r="F72" i="3"/>
  <c r="E73" i="3"/>
  <c r="F73" i="3"/>
  <c r="E74" i="3"/>
  <c r="F74" i="3"/>
  <c r="E75" i="3"/>
  <c r="F75" i="3"/>
  <c r="E76" i="3"/>
  <c r="F76" i="3"/>
  <c r="E77" i="3"/>
  <c r="F77" i="3"/>
  <c r="E78" i="3"/>
  <c r="F78" i="3"/>
  <c r="E79" i="3"/>
  <c r="F79" i="3"/>
  <c r="E80" i="3"/>
  <c r="F80" i="3"/>
  <c r="E81" i="3"/>
  <c r="F81" i="3"/>
  <c r="E82" i="3"/>
  <c r="F82" i="3"/>
  <c r="E83" i="3"/>
  <c r="F83" i="3"/>
  <c r="E84" i="3"/>
  <c r="F84" i="3"/>
  <c r="E85" i="3"/>
  <c r="F85" i="3"/>
  <c r="E86" i="3"/>
  <c r="F86" i="3"/>
  <c r="E87" i="3"/>
  <c r="F87" i="3"/>
  <c r="E88" i="3"/>
  <c r="F88" i="3"/>
  <c r="E89" i="3"/>
  <c r="F89" i="3"/>
  <c r="E90" i="3"/>
  <c r="F90" i="3"/>
  <c r="E91" i="3"/>
  <c r="F91" i="3"/>
  <c r="E92" i="3"/>
  <c r="F92" i="3"/>
  <c r="E93" i="3"/>
  <c r="F93" i="3"/>
  <c r="E94" i="3"/>
  <c r="F94" i="3"/>
  <c r="E95" i="3"/>
  <c r="F95" i="3"/>
  <c r="E96" i="3"/>
  <c r="F96" i="3"/>
  <c r="E97" i="3"/>
  <c r="F97" i="3"/>
  <c r="E98" i="3"/>
  <c r="F98" i="3"/>
  <c r="E99" i="3"/>
  <c r="F99" i="3"/>
  <c r="E100" i="3"/>
  <c r="F100" i="3"/>
  <c r="E101" i="3"/>
  <c r="F101" i="3"/>
  <c r="E102" i="3"/>
  <c r="F102" i="3"/>
  <c r="E103" i="3"/>
  <c r="F103" i="3"/>
  <c r="E104" i="3"/>
  <c r="F104" i="3"/>
  <c r="E105" i="3"/>
  <c r="F105" i="3"/>
  <c r="E106" i="3"/>
  <c r="F106" i="3"/>
  <c r="E107" i="3"/>
  <c r="F107" i="3"/>
  <c r="E108" i="3"/>
  <c r="F108" i="3"/>
  <c r="E109" i="3"/>
  <c r="F109" i="3"/>
  <c r="E110" i="3"/>
  <c r="F110" i="3"/>
  <c r="E111" i="3"/>
  <c r="F111" i="3"/>
  <c r="E112" i="3"/>
  <c r="F112" i="3"/>
  <c r="E113" i="3"/>
  <c r="F113" i="3"/>
  <c r="E114" i="3"/>
  <c r="F114" i="3"/>
  <c r="E115" i="3"/>
  <c r="F115" i="3"/>
  <c r="E116" i="3"/>
  <c r="F116" i="3"/>
  <c r="E117" i="3"/>
  <c r="F117" i="3"/>
  <c r="E118" i="3"/>
  <c r="F118" i="3"/>
  <c r="E119" i="3"/>
  <c r="F119" i="3"/>
  <c r="E120" i="3"/>
  <c r="F120" i="3"/>
  <c r="E121" i="3"/>
  <c r="F121" i="3"/>
  <c r="E122" i="3"/>
  <c r="F122" i="3"/>
  <c r="E123" i="3"/>
  <c r="F123" i="3"/>
  <c r="E124" i="3"/>
  <c r="F124" i="3"/>
  <c r="E125" i="3"/>
  <c r="F125" i="3"/>
  <c r="E126" i="3"/>
  <c r="F126" i="3"/>
  <c r="E127" i="3"/>
  <c r="F127" i="3"/>
  <c r="E128" i="3"/>
  <c r="F128" i="3"/>
  <c r="E129" i="3"/>
  <c r="F129" i="3"/>
  <c r="E130" i="3"/>
  <c r="F130" i="3"/>
  <c r="E131" i="3"/>
  <c r="F131" i="3"/>
  <c r="E132" i="3"/>
  <c r="F132" i="3"/>
  <c r="E133" i="3"/>
  <c r="F133" i="3"/>
  <c r="E134" i="3"/>
  <c r="F134" i="3"/>
  <c r="E135" i="3"/>
  <c r="F135" i="3"/>
  <c r="E136" i="3"/>
  <c r="F136" i="3"/>
  <c r="E137" i="3"/>
  <c r="F137" i="3"/>
  <c r="E138" i="3"/>
  <c r="F138" i="3"/>
  <c r="E139" i="3"/>
  <c r="F139" i="3"/>
  <c r="E140" i="3"/>
  <c r="F140" i="3"/>
  <c r="E141" i="3"/>
  <c r="F141" i="3"/>
  <c r="E142" i="3"/>
  <c r="F142" i="3"/>
  <c r="E143" i="3"/>
  <c r="F143" i="3"/>
  <c r="E144" i="3"/>
  <c r="F144" i="3"/>
  <c r="E145" i="3"/>
  <c r="F145" i="3"/>
  <c r="E146" i="3"/>
  <c r="F146" i="3"/>
  <c r="E147" i="3"/>
  <c r="F147" i="3"/>
  <c r="E148" i="3"/>
  <c r="F148" i="3"/>
  <c r="E149" i="3"/>
  <c r="F149" i="3"/>
  <c r="E150" i="3"/>
  <c r="F150" i="3"/>
  <c r="E151" i="3"/>
  <c r="F151" i="3"/>
  <c r="E152" i="3"/>
  <c r="F152" i="3"/>
  <c r="E153" i="3"/>
  <c r="F153" i="3"/>
  <c r="E154" i="3"/>
  <c r="F154" i="3"/>
  <c r="E155" i="3"/>
  <c r="F155" i="3"/>
  <c r="E156" i="3"/>
  <c r="F156" i="3"/>
  <c r="E157" i="3"/>
  <c r="F157" i="3"/>
  <c r="E158" i="3"/>
  <c r="F158" i="3"/>
  <c r="E159" i="3"/>
  <c r="F159" i="3"/>
  <c r="E160" i="3"/>
  <c r="F160" i="3"/>
  <c r="E161" i="3"/>
  <c r="F161" i="3"/>
  <c r="E162" i="3"/>
  <c r="F162" i="3"/>
  <c r="E163" i="3"/>
  <c r="F163" i="3"/>
  <c r="E164" i="3"/>
  <c r="F164" i="3"/>
  <c r="E165" i="3"/>
  <c r="F165" i="3"/>
  <c r="E166" i="3"/>
  <c r="F166" i="3"/>
  <c r="E167" i="3"/>
  <c r="F167" i="3"/>
  <c r="E168" i="3"/>
  <c r="F168" i="3"/>
  <c r="E169" i="3"/>
  <c r="F169" i="3"/>
  <c r="E170" i="3"/>
  <c r="F170" i="3"/>
  <c r="E171" i="3"/>
  <c r="F171" i="3"/>
  <c r="E172" i="3"/>
  <c r="F172" i="3"/>
  <c r="E173" i="3"/>
  <c r="F173" i="3"/>
  <c r="E174" i="3"/>
  <c r="F174" i="3"/>
  <c r="E175" i="3"/>
  <c r="F175" i="3"/>
  <c r="E176" i="3"/>
  <c r="F176" i="3"/>
  <c r="E177" i="3"/>
  <c r="F177" i="3"/>
  <c r="E178" i="3"/>
  <c r="F178" i="3"/>
  <c r="E179" i="3"/>
  <c r="F179" i="3"/>
  <c r="E180" i="3"/>
  <c r="F180" i="3"/>
  <c r="E181" i="3"/>
  <c r="F181" i="3"/>
  <c r="E182" i="3"/>
  <c r="F182" i="3"/>
  <c r="E183" i="3"/>
  <c r="F183" i="3"/>
  <c r="E184" i="3"/>
  <c r="F184" i="3"/>
  <c r="E185" i="3"/>
  <c r="F185" i="3"/>
  <c r="E186" i="3"/>
  <c r="F186" i="3"/>
  <c r="E187" i="3"/>
  <c r="F187" i="3"/>
  <c r="E188" i="3"/>
  <c r="F188" i="3"/>
  <c r="E189" i="3"/>
  <c r="F189" i="3"/>
  <c r="E190" i="3"/>
  <c r="F190" i="3"/>
  <c r="E191" i="3"/>
  <c r="F191" i="3"/>
  <c r="E192" i="3"/>
  <c r="F192" i="3"/>
  <c r="E193" i="3"/>
  <c r="F193" i="3"/>
  <c r="E194" i="3"/>
  <c r="F194" i="3"/>
  <c r="E195" i="3"/>
  <c r="F195" i="3"/>
  <c r="E196" i="3"/>
  <c r="F196" i="3"/>
  <c r="E197" i="3"/>
  <c r="F197" i="3"/>
  <c r="E198" i="3"/>
  <c r="F198" i="3"/>
  <c r="E199" i="3"/>
  <c r="F199" i="3"/>
  <c r="E200" i="3"/>
  <c r="F200" i="3"/>
  <c r="E201" i="3"/>
  <c r="F201" i="3"/>
  <c r="E202" i="3"/>
  <c r="F202" i="3"/>
  <c r="E203" i="3"/>
  <c r="F203" i="3"/>
  <c r="E204" i="3"/>
  <c r="F204" i="3"/>
  <c r="E205" i="3"/>
  <c r="F205" i="3"/>
  <c r="E206" i="3"/>
  <c r="F206" i="3"/>
  <c r="E207" i="3"/>
  <c r="F207" i="3"/>
  <c r="E208" i="3"/>
  <c r="F208" i="3"/>
  <c r="E209" i="3"/>
  <c r="F209" i="3"/>
  <c r="E210" i="3"/>
  <c r="F210" i="3"/>
  <c r="E211" i="3"/>
  <c r="F211" i="3"/>
  <c r="E212" i="3"/>
  <c r="F212" i="3"/>
  <c r="E213" i="3"/>
  <c r="F213" i="3"/>
  <c r="E214" i="3"/>
  <c r="F214" i="3"/>
  <c r="E215" i="3"/>
  <c r="F215" i="3"/>
  <c r="E216" i="3"/>
  <c r="F216" i="3"/>
  <c r="E217" i="3"/>
  <c r="F217" i="3"/>
  <c r="E218" i="3"/>
  <c r="F218" i="3"/>
  <c r="E219" i="3"/>
  <c r="F219" i="3"/>
  <c r="E220" i="3"/>
  <c r="F220" i="3"/>
  <c r="E221" i="3"/>
  <c r="F221" i="3"/>
  <c r="E222" i="3"/>
  <c r="F222" i="3"/>
  <c r="E223" i="3"/>
  <c r="F223" i="3"/>
  <c r="E224" i="3"/>
  <c r="F224" i="3"/>
  <c r="E225" i="3"/>
  <c r="F225" i="3"/>
  <c r="E226" i="3"/>
  <c r="F226" i="3"/>
  <c r="E227" i="3"/>
  <c r="F227" i="3"/>
  <c r="E228" i="3"/>
  <c r="F228" i="3"/>
  <c r="E229" i="3"/>
  <c r="F229" i="3"/>
  <c r="E230" i="3"/>
  <c r="F230" i="3"/>
  <c r="E231" i="3"/>
  <c r="F231" i="3"/>
  <c r="E232" i="3"/>
  <c r="F232" i="3"/>
  <c r="E233" i="3"/>
  <c r="F233" i="3"/>
  <c r="E234" i="3"/>
  <c r="F234" i="3"/>
  <c r="E235" i="3"/>
  <c r="F235" i="3"/>
  <c r="E236" i="3"/>
  <c r="F236" i="3"/>
  <c r="E237" i="3"/>
  <c r="F237" i="3"/>
  <c r="E238" i="3"/>
  <c r="F238" i="3"/>
  <c r="E239" i="3"/>
  <c r="F239" i="3"/>
  <c r="E240" i="3"/>
  <c r="F240" i="3"/>
  <c r="E241" i="3"/>
  <c r="F241" i="3"/>
  <c r="E242" i="3"/>
  <c r="F242" i="3"/>
  <c r="E243" i="3"/>
  <c r="F243" i="3"/>
  <c r="E244" i="3"/>
  <c r="F244" i="3"/>
  <c r="E245" i="3"/>
  <c r="F245" i="3"/>
  <c r="E246" i="3"/>
  <c r="F246" i="3"/>
  <c r="E247" i="3"/>
  <c r="F247" i="3"/>
  <c r="E248" i="3"/>
  <c r="F248" i="3"/>
  <c r="E249" i="3"/>
  <c r="F249" i="3"/>
  <c r="E250" i="3"/>
  <c r="F250" i="3"/>
  <c r="E251" i="3"/>
  <c r="F251" i="3"/>
  <c r="E252" i="3"/>
  <c r="F252" i="3"/>
  <c r="E253" i="3"/>
  <c r="F253" i="3"/>
  <c r="E254" i="3"/>
  <c r="F254" i="3"/>
  <c r="E255" i="3"/>
  <c r="F255" i="3"/>
  <c r="E256" i="3"/>
  <c r="F256" i="3"/>
  <c r="E257" i="3"/>
  <c r="F257" i="3"/>
  <c r="E258" i="3"/>
  <c r="F258" i="3"/>
  <c r="E259" i="3"/>
  <c r="F259" i="3"/>
  <c r="E260" i="3"/>
  <c r="F260" i="3"/>
  <c r="E261" i="3"/>
  <c r="F261" i="3"/>
  <c r="E262" i="3"/>
  <c r="F262" i="3"/>
  <c r="E263" i="3"/>
  <c r="F263" i="3"/>
  <c r="E264" i="3"/>
  <c r="F264" i="3"/>
  <c r="E265" i="3"/>
  <c r="F265" i="3"/>
  <c r="E266" i="3"/>
  <c r="F266" i="3"/>
  <c r="E267" i="3"/>
  <c r="F267" i="3"/>
  <c r="E268" i="3"/>
  <c r="F268" i="3"/>
  <c r="E269" i="3"/>
  <c r="F269" i="3"/>
  <c r="E270" i="3"/>
  <c r="F270" i="3"/>
  <c r="E271" i="3"/>
  <c r="F271" i="3"/>
  <c r="E272" i="3"/>
  <c r="F272" i="3"/>
  <c r="E273" i="3"/>
  <c r="F273" i="3"/>
  <c r="E274" i="3"/>
  <c r="F274" i="3"/>
  <c r="E275" i="3"/>
  <c r="F275" i="3"/>
  <c r="E276" i="3"/>
  <c r="F276" i="3"/>
  <c r="E277" i="3"/>
  <c r="F277" i="3"/>
  <c r="E278" i="3"/>
  <c r="F278" i="3"/>
  <c r="E279" i="3"/>
  <c r="F279" i="3"/>
  <c r="E280" i="3"/>
  <c r="F280" i="3"/>
  <c r="E281" i="3"/>
  <c r="F281" i="3"/>
  <c r="E282" i="3"/>
  <c r="F282" i="3"/>
  <c r="E283" i="3"/>
  <c r="F283" i="3"/>
  <c r="E284" i="3"/>
  <c r="F284" i="3"/>
  <c r="E285" i="3"/>
  <c r="F285" i="3"/>
  <c r="E286" i="3"/>
  <c r="F286" i="3"/>
  <c r="E287" i="3"/>
  <c r="F287" i="3"/>
  <c r="E288" i="3"/>
  <c r="F288" i="3"/>
  <c r="E289" i="3"/>
  <c r="F289" i="3"/>
  <c r="E290" i="3"/>
  <c r="F290" i="3"/>
  <c r="E291" i="3"/>
  <c r="F291" i="3"/>
  <c r="E292" i="3"/>
  <c r="F292" i="3"/>
  <c r="E293" i="3"/>
  <c r="F293" i="3"/>
  <c r="E294" i="3"/>
  <c r="F294" i="3"/>
  <c r="E295" i="3"/>
  <c r="F295" i="3"/>
  <c r="E296" i="3"/>
  <c r="F296" i="3"/>
  <c r="E297" i="3"/>
  <c r="F297" i="3"/>
  <c r="E298" i="3"/>
  <c r="F298" i="3"/>
  <c r="E299" i="3"/>
  <c r="F299" i="3"/>
  <c r="E300" i="3"/>
  <c r="F300" i="3"/>
  <c r="E301" i="3"/>
  <c r="F301" i="3"/>
  <c r="E302" i="3"/>
  <c r="F302" i="3"/>
  <c r="E303" i="3"/>
  <c r="F303" i="3"/>
  <c r="E304" i="3"/>
  <c r="F304" i="3"/>
  <c r="E305" i="3"/>
  <c r="F305" i="3"/>
  <c r="E306" i="3"/>
  <c r="F306" i="3"/>
  <c r="E307" i="3"/>
  <c r="F307" i="3"/>
  <c r="E308" i="3"/>
  <c r="F308" i="3"/>
  <c r="E309" i="3"/>
  <c r="F309" i="3"/>
  <c r="E310" i="3"/>
  <c r="F310" i="3"/>
  <c r="E311" i="3"/>
  <c r="F311" i="3"/>
  <c r="E312" i="3"/>
  <c r="F312" i="3"/>
  <c r="E313" i="3"/>
  <c r="F313" i="3"/>
  <c r="E314" i="3"/>
  <c r="F314" i="3"/>
  <c r="E315" i="3"/>
  <c r="F315" i="3"/>
  <c r="E316" i="3"/>
  <c r="F316" i="3"/>
  <c r="E317" i="3"/>
  <c r="F317" i="3"/>
  <c r="E318" i="3"/>
  <c r="F318" i="3"/>
  <c r="E319" i="3"/>
  <c r="F319" i="3"/>
  <c r="E320" i="3"/>
  <c r="F320" i="3"/>
  <c r="E321" i="3"/>
  <c r="F321" i="3"/>
  <c r="E322" i="3"/>
  <c r="F322" i="3"/>
  <c r="E323" i="3"/>
  <c r="F323" i="3"/>
  <c r="E324" i="3"/>
  <c r="F324" i="3"/>
  <c r="E325" i="3"/>
  <c r="F325" i="3"/>
  <c r="E326" i="3"/>
  <c r="F326" i="3"/>
  <c r="E327" i="3"/>
  <c r="F327" i="3"/>
  <c r="E328" i="3"/>
  <c r="F328" i="3"/>
  <c r="E329" i="3"/>
  <c r="F329" i="3"/>
  <c r="E330" i="3"/>
  <c r="F330" i="3"/>
  <c r="E331" i="3"/>
  <c r="F331" i="3"/>
  <c r="E332" i="3"/>
  <c r="F332" i="3"/>
  <c r="E333" i="3"/>
  <c r="F333" i="3"/>
  <c r="E334" i="3"/>
  <c r="F334" i="3"/>
  <c r="E335" i="3"/>
  <c r="F335" i="3"/>
  <c r="E336" i="3"/>
  <c r="F336" i="3"/>
  <c r="E337" i="3"/>
  <c r="F337" i="3"/>
  <c r="E338" i="3"/>
  <c r="F338" i="3"/>
  <c r="E339" i="3"/>
  <c r="F339" i="3"/>
  <c r="E340" i="3"/>
  <c r="F340" i="3"/>
  <c r="E341" i="3"/>
  <c r="F341" i="3"/>
  <c r="E342" i="3"/>
  <c r="F342" i="3"/>
  <c r="E343" i="3"/>
  <c r="F343" i="3"/>
  <c r="E344" i="3"/>
  <c r="F344" i="3"/>
  <c r="E345" i="3"/>
  <c r="F345" i="3"/>
  <c r="E346" i="3"/>
  <c r="F346" i="3"/>
  <c r="E347" i="3"/>
  <c r="F347" i="3"/>
  <c r="E348" i="3"/>
  <c r="F348" i="3"/>
  <c r="E349" i="3"/>
  <c r="F349" i="3"/>
  <c r="E350" i="3"/>
  <c r="F350" i="3"/>
  <c r="E351" i="3"/>
  <c r="F351" i="3"/>
  <c r="E352" i="3"/>
  <c r="F352" i="3"/>
  <c r="E353" i="3"/>
  <c r="F353" i="3"/>
  <c r="E354" i="3"/>
  <c r="F354" i="3"/>
  <c r="E355" i="3"/>
  <c r="F355" i="3"/>
  <c r="E356" i="3"/>
  <c r="F356" i="3"/>
  <c r="E357" i="3"/>
  <c r="F357" i="3"/>
  <c r="E358" i="3"/>
  <c r="F358" i="3"/>
  <c r="E359" i="3"/>
  <c r="F359" i="3"/>
  <c r="E360" i="3"/>
  <c r="F360" i="3"/>
  <c r="E361" i="3"/>
  <c r="F361" i="3"/>
  <c r="E362" i="3"/>
  <c r="F362" i="3"/>
  <c r="E363" i="3"/>
  <c r="F363" i="3"/>
  <c r="E364" i="3"/>
  <c r="F364" i="3"/>
  <c r="E365" i="3"/>
  <c r="F365" i="3"/>
  <c r="E366" i="3"/>
  <c r="F366" i="3"/>
  <c r="E367" i="3"/>
  <c r="F367" i="3"/>
  <c r="E368" i="3"/>
  <c r="F368" i="3"/>
  <c r="E369" i="3"/>
  <c r="F369" i="3"/>
  <c r="E370" i="3"/>
  <c r="F370" i="3"/>
  <c r="E371" i="3"/>
  <c r="F371" i="3"/>
  <c r="E372" i="3"/>
  <c r="F372" i="3"/>
  <c r="E373" i="3"/>
  <c r="F373" i="3"/>
  <c r="E374" i="3"/>
  <c r="F374" i="3"/>
  <c r="E375" i="3"/>
  <c r="F375" i="3"/>
  <c r="E376" i="3"/>
  <c r="F376" i="3"/>
  <c r="E377" i="3"/>
  <c r="F377" i="3"/>
  <c r="E378" i="3"/>
  <c r="F378" i="3"/>
  <c r="E379" i="3"/>
  <c r="F379" i="3"/>
  <c r="E380" i="3"/>
  <c r="F380" i="3"/>
  <c r="E381" i="3"/>
  <c r="F381" i="3"/>
  <c r="E382" i="3"/>
  <c r="F382" i="3"/>
  <c r="E383" i="3"/>
  <c r="F383" i="3"/>
  <c r="E384" i="3"/>
  <c r="F384" i="3"/>
  <c r="E385" i="3"/>
  <c r="F385" i="3"/>
  <c r="E386" i="3"/>
  <c r="F386" i="3"/>
  <c r="E387" i="3"/>
  <c r="F387" i="3"/>
  <c r="E388" i="3"/>
  <c r="F388" i="3"/>
  <c r="E389" i="3"/>
  <c r="F389" i="3"/>
  <c r="E390" i="3"/>
  <c r="F390" i="3"/>
  <c r="E391" i="3"/>
  <c r="F391" i="3"/>
  <c r="E392" i="3"/>
  <c r="F392" i="3"/>
  <c r="E393" i="3"/>
  <c r="F393" i="3"/>
  <c r="E394" i="3"/>
  <c r="F394" i="3"/>
  <c r="E395" i="3"/>
  <c r="F395" i="3"/>
  <c r="E396" i="3"/>
  <c r="F396" i="3"/>
  <c r="E397" i="3"/>
  <c r="F397" i="3"/>
  <c r="E398" i="3"/>
  <c r="F398" i="3"/>
  <c r="E399" i="3"/>
  <c r="F399" i="3"/>
  <c r="E400" i="3"/>
  <c r="F400" i="3"/>
  <c r="E401" i="3"/>
  <c r="F401" i="3"/>
  <c r="E402" i="3"/>
  <c r="F402" i="3"/>
  <c r="E403" i="3"/>
  <c r="F403" i="3"/>
  <c r="E404" i="3"/>
  <c r="F404" i="3"/>
  <c r="E405" i="3"/>
  <c r="F405" i="3"/>
  <c r="E406" i="3"/>
  <c r="F406" i="3"/>
  <c r="E407" i="3"/>
  <c r="F407" i="3"/>
  <c r="E408" i="3"/>
  <c r="F408" i="3"/>
  <c r="E409" i="3"/>
  <c r="F409" i="3"/>
  <c r="E410" i="3"/>
  <c r="F410" i="3"/>
  <c r="E411" i="3"/>
  <c r="F411" i="3"/>
  <c r="E412" i="3"/>
  <c r="F412" i="3"/>
  <c r="E413" i="3"/>
  <c r="F413" i="3"/>
  <c r="E414" i="3"/>
  <c r="F414" i="3"/>
  <c r="E415" i="3"/>
  <c r="F415" i="3"/>
  <c r="E416" i="3"/>
  <c r="F416" i="3"/>
  <c r="E417" i="3"/>
  <c r="F417" i="3"/>
  <c r="E418" i="3"/>
  <c r="F418" i="3"/>
  <c r="E419" i="3"/>
  <c r="F419" i="3"/>
  <c r="E420" i="3"/>
  <c r="F420" i="3"/>
  <c r="E421" i="3"/>
  <c r="F421" i="3"/>
  <c r="E422" i="3"/>
  <c r="F422" i="3"/>
  <c r="E423" i="3"/>
  <c r="F423" i="3"/>
  <c r="E424" i="3"/>
  <c r="F424" i="3"/>
  <c r="E425" i="3"/>
  <c r="F425" i="3"/>
  <c r="E426" i="3"/>
  <c r="F426" i="3"/>
  <c r="E427" i="3"/>
  <c r="F427" i="3"/>
  <c r="E428" i="3"/>
  <c r="F428" i="3"/>
  <c r="E429" i="3"/>
  <c r="F429" i="3"/>
  <c r="E430" i="3"/>
  <c r="F430" i="3"/>
  <c r="E431" i="3"/>
  <c r="F431" i="3"/>
  <c r="E432" i="3"/>
  <c r="F432" i="3"/>
  <c r="E433" i="3"/>
  <c r="F433" i="3"/>
  <c r="E434" i="3"/>
  <c r="F434" i="3"/>
  <c r="E435" i="3"/>
  <c r="F435" i="3"/>
  <c r="E436" i="3"/>
  <c r="F436" i="3"/>
  <c r="E437" i="3"/>
  <c r="F437" i="3"/>
  <c r="E438" i="3"/>
  <c r="F438" i="3"/>
  <c r="E439" i="3"/>
  <c r="F439" i="3"/>
  <c r="E440" i="3"/>
  <c r="F440" i="3"/>
  <c r="E441" i="3"/>
  <c r="F441" i="3"/>
  <c r="E442" i="3"/>
  <c r="F442" i="3"/>
  <c r="E443" i="3"/>
  <c r="F443" i="3"/>
  <c r="E444" i="3"/>
  <c r="F444" i="3"/>
  <c r="E445" i="3"/>
  <c r="F445" i="3"/>
  <c r="E446" i="3"/>
  <c r="F446" i="3"/>
  <c r="E447" i="3"/>
  <c r="F447" i="3"/>
  <c r="E448" i="3"/>
  <c r="F448" i="3"/>
  <c r="E449" i="3"/>
  <c r="F449" i="3"/>
  <c r="E450" i="3"/>
  <c r="F450" i="3"/>
  <c r="E451" i="3"/>
  <c r="F451" i="3"/>
  <c r="E452" i="3"/>
  <c r="F452" i="3"/>
  <c r="E453" i="3"/>
  <c r="F453" i="3"/>
  <c r="E454" i="3"/>
  <c r="F454" i="3"/>
  <c r="E455" i="3"/>
  <c r="F455" i="3"/>
  <c r="E456" i="3"/>
  <c r="F456" i="3"/>
  <c r="E457" i="3"/>
  <c r="F457" i="3"/>
  <c r="E458" i="3"/>
  <c r="F458" i="3"/>
  <c r="E459" i="3"/>
  <c r="F459" i="3"/>
  <c r="E460" i="3"/>
  <c r="F460" i="3"/>
  <c r="E461" i="3"/>
  <c r="F461" i="3"/>
  <c r="E462" i="3"/>
  <c r="F462" i="3"/>
  <c r="E463" i="3"/>
  <c r="F463" i="3"/>
  <c r="E464" i="3"/>
  <c r="F464" i="3"/>
  <c r="E465" i="3"/>
  <c r="F465" i="3"/>
  <c r="E466" i="3"/>
  <c r="F466" i="3"/>
  <c r="E467" i="3"/>
  <c r="F467" i="3"/>
  <c r="E468" i="3"/>
  <c r="F468" i="3"/>
  <c r="E469" i="3"/>
  <c r="F469" i="3"/>
  <c r="E470" i="3"/>
  <c r="F470" i="3"/>
  <c r="E471" i="3"/>
  <c r="F471" i="3"/>
  <c r="E472" i="3"/>
  <c r="F472" i="3"/>
  <c r="E473" i="3"/>
  <c r="F473" i="3"/>
  <c r="E474" i="3"/>
  <c r="F474" i="3"/>
  <c r="E475" i="3"/>
  <c r="F475" i="3"/>
  <c r="E476" i="3"/>
  <c r="F476" i="3"/>
  <c r="E477" i="3"/>
  <c r="F477" i="3"/>
  <c r="E478" i="3"/>
  <c r="F478" i="3"/>
  <c r="E479" i="3"/>
  <c r="F479" i="3"/>
  <c r="E480" i="3"/>
  <c r="F480" i="3"/>
  <c r="E481" i="3"/>
  <c r="F481" i="3"/>
  <c r="E482" i="3"/>
  <c r="F482" i="3"/>
  <c r="E483" i="3"/>
  <c r="F483" i="3"/>
  <c r="E484" i="3"/>
  <c r="F484" i="3"/>
  <c r="E485" i="3"/>
  <c r="F485" i="3"/>
  <c r="E486" i="3"/>
  <c r="F486" i="3"/>
  <c r="E487" i="3"/>
  <c r="F487" i="3"/>
  <c r="E488" i="3"/>
  <c r="F488" i="3"/>
  <c r="E489" i="3"/>
  <c r="F489" i="3"/>
  <c r="E490" i="3"/>
  <c r="F490" i="3"/>
  <c r="E491" i="3"/>
  <c r="F491" i="3"/>
  <c r="E492" i="3"/>
  <c r="F492" i="3"/>
  <c r="E493" i="3"/>
  <c r="F493" i="3"/>
  <c r="E494" i="3"/>
  <c r="F494" i="3"/>
  <c r="E495" i="3"/>
  <c r="F495" i="3"/>
  <c r="E496" i="3"/>
  <c r="F496" i="3"/>
  <c r="E497" i="3"/>
  <c r="F497" i="3"/>
  <c r="E498" i="3"/>
  <c r="F498" i="3"/>
  <c r="E499" i="3"/>
  <c r="F499" i="3"/>
  <c r="E500" i="3"/>
  <c r="F500" i="3"/>
  <c r="E501" i="3"/>
  <c r="F501" i="3"/>
  <c r="E502" i="3"/>
  <c r="F502" i="3"/>
  <c r="E503" i="3"/>
  <c r="F503" i="3"/>
  <c r="E504" i="3"/>
  <c r="F504" i="3"/>
  <c r="E505" i="3"/>
  <c r="F505" i="3"/>
  <c r="E506" i="3"/>
  <c r="F506" i="3"/>
  <c r="E507" i="3"/>
  <c r="F507" i="3"/>
  <c r="E508" i="3"/>
  <c r="F508" i="3"/>
  <c r="E509" i="3"/>
  <c r="F509" i="3"/>
  <c r="E510" i="3"/>
  <c r="F510" i="3"/>
  <c r="E511" i="3"/>
  <c r="F511" i="3"/>
  <c r="E512" i="3"/>
  <c r="F512" i="3"/>
  <c r="E513" i="3"/>
  <c r="F513" i="3"/>
  <c r="E514" i="3"/>
  <c r="F514" i="3"/>
  <c r="E515" i="3"/>
  <c r="F515" i="3"/>
  <c r="E516" i="3"/>
  <c r="F516" i="3"/>
  <c r="E517" i="3"/>
  <c r="F517" i="3"/>
  <c r="E518" i="3"/>
  <c r="F518" i="3"/>
  <c r="E519" i="3"/>
  <c r="F519" i="3"/>
  <c r="E520" i="3"/>
  <c r="F520" i="3"/>
  <c r="E521" i="3"/>
  <c r="F521" i="3"/>
  <c r="E522" i="3"/>
  <c r="F522" i="3"/>
  <c r="E523" i="3"/>
  <c r="F523" i="3"/>
  <c r="E524" i="3"/>
  <c r="F524" i="3"/>
  <c r="E525" i="3"/>
  <c r="F525" i="3"/>
  <c r="E526" i="3"/>
  <c r="F526" i="3"/>
  <c r="E527" i="3"/>
  <c r="F527" i="3"/>
  <c r="E528" i="3"/>
  <c r="F528" i="3"/>
  <c r="E529" i="3"/>
  <c r="F529" i="3"/>
  <c r="E530" i="3"/>
  <c r="F530" i="3"/>
  <c r="E531" i="3"/>
  <c r="F531" i="3"/>
  <c r="E532" i="3"/>
  <c r="F532" i="3"/>
  <c r="E533" i="3"/>
  <c r="F533" i="3"/>
  <c r="E534" i="3"/>
  <c r="F534" i="3"/>
  <c r="E535" i="3"/>
  <c r="F535" i="3"/>
  <c r="E536" i="3"/>
  <c r="F536" i="3"/>
  <c r="E537" i="3"/>
  <c r="F537" i="3"/>
  <c r="E538" i="3"/>
  <c r="F538" i="3"/>
  <c r="E539" i="3"/>
  <c r="F539" i="3"/>
  <c r="E540" i="3"/>
  <c r="F540" i="3"/>
  <c r="E541" i="3"/>
  <c r="F541" i="3"/>
  <c r="E542" i="3"/>
  <c r="F542" i="3"/>
  <c r="E543" i="3"/>
  <c r="F543" i="3"/>
  <c r="E544" i="3"/>
  <c r="F544" i="3"/>
  <c r="E545" i="3"/>
  <c r="F545" i="3"/>
  <c r="E546" i="3"/>
  <c r="F546" i="3"/>
  <c r="E547" i="3"/>
  <c r="F547" i="3"/>
  <c r="E548" i="3"/>
  <c r="F548" i="3"/>
  <c r="E549" i="3"/>
  <c r="F549" i="3"/>
  <c r="E550" i="3"/>
  <c r="F550" i="3"/>
  <c r="E551" i="3"/>
  <c r="F551" i="3"/>
  <c r="E552" i="3"/>
  <c r="F552" i="3"/>
  <c r="E553" i="3"/>
  <c r="F553" i="3"/>
  <c r="E554" i="3"/>
  <c r="F554" i="3"/>
  <c r="E555" i="3"/>
  <c r="F555" i="3"/>
  <c r="E556" i="3"/>
  <c r="F556" i="3"/>
  <c r="E557" i="3"/>
  <c r="F557" i="3"/>
  <c r="E558" i="3"/>
  <c r="F558" i="3"/>
  <c r="E559" i="3"/>
  <c r="F559" i="3"/>
  <c r="E560" i="3"/>
  <c r="F560" i="3"/>
  <c r="E561" i="3"/>
  <c r="F561" i="3"/>
  <c r="E562" i="3"/>
  <c r="F562" i="3"/>
  <c r="E563" i="3"/>
  <c r="F563" i="3"/>
  <c r="E564" i="3"/>
  <c r="F564" i="3"/>
  <c r="E565" i="3"/>
  <c r="F565" i="3"/>
  <c r="E566" i="3"/>
  <c r="F566" i="3"/>
  <c r="E567" i="3"/>
  <c r="F567" i="3"/>
  <c r="E568" i="3"/>
  <c r="F568" i="3"/>
  <c r="E569" i="3"/>
  <c r="F569" i="3"/>
  <c r="E570" i="3"/>
  <c r="F570" i="3"/>
  <c r="E571" i="3"/>
  <c r="F571" i="3"/>
  <c r="E572" i="3"/>
  <c r="F572" i="3"/>
  <c r="E573" i="3"/>
  <c r="F573" i="3"/>
  <c r="E574" i="3"/>
  <c r="F574" i="3"/>
  <c r="E575" i="3"/>
  <c r="F575" i="3"/>
  <c r="E576" i="3"/>
  <c r="F576" i="3"/>
  <c r="E577" i="3"/>
  <c r="F577" i="3"/>
  <c r="E578" i="3"/>
  <c r="F578" i="3"/>
  <c r="E579" i="3"/>
  <c r="F579" i="3"/>
  <c r="E580" i="3"/>
  <c r="F580" i="3"/>
  <c r="E581" i="3"/>
  <c r="F581" i="3"/>
  <c r="E582" i="3"/>
  <c r="F582" i="3"/>
  <c r="E583" i="3"/>
  <c r="F583" i="3"/>
  <c r="E584" i="3"/>
  <c r="F584" i="3"/>
  <c r="E585" i="3"/>
  <c r="F585" i="3"/>
  <c r="E586" i="3"/>
  <c r="F586" i="3"/>
  <c r="E587" i="3"/>
  <c r="F587" i="3"/>
  <c r="E588" i="3"/>
  <c r="F588" i="3"/>
  <c r="E589" i="3"/>
  <c r="F589" i="3"/>
  <c r="E590" i="3"/>
  <c r="F590" i="3"/>
  <c r="E591" i="3"/>
  <c r="F591" i="3"/>
  <c r="E592" i="3"/>
  <c r="F592" i="3"/>
  <c r="E593" i="3"/>
  <c r="F593" i="3"/>
  <c r="E594" i="3"/>
  <c r="F594" i="3"/>
  <c r="E595" i="3"/>
  <c r="F595" i="3"/>
  <c r="E596" i="3"/>
  <c r="F596" i="3"/>
  <c r="E597" i="3"/>
  <c r="F597" i="3"/>
  <c r="E598" i="3"/>
  <c r="F598" i="3"/>
  <c r="E599" i="3"/>
  <c r="F599" i="3"/>
  <c r="E600" i="3"/>
  <c r="F600" i="3"/>
  <c r="E601" i="3"/>
  <c r="F601" i="3"/>
  <c r="E602" i="3"/>
  <c r="F602" i="3"/>
  <c r="E603" i="3"/>
  <c r="F603" i="3"/>
  <c r="E604" i="3"/>
  <c r="F604" i="3"/>
  <c r="E605" i="3"/>
  <c r="F605" i="3"/>
  <c r="E606" i="3"/>
  <c r="F606" i="3"/>
  <c r="E607" i="3"/>
  <c r="F607" i="3"/>
  <c r="E608" i="3"/>
  <c r="F608" i="3"/>
  <c r="E609" i="3"/>
  <c r="F609" i="3"/>
  <c r="E610" i="3"/>
  <c r="F610" i="3"/>
  <c r="E611" i="3"/>
  <c r="F611" i="3"/>
  <c r="E612" i="3"/>
  <c r="F612" i="3"/>
  <c r="E613" i="3"/>
  <c r="F613" i="3"/>
  <c r="E614" i="3"/>
  <c r="F614" i="3"/>
  <c r="E615" i="3"/>
  <c r="F615" i="3"/>
  <c r="E616" i="3"/>
  <c r="F616" i="3"/>
  <c r="E617" i="3"/>
  <c r="F617" i="3"/>
  <c r="E618" i="3"/>
  <c r="F618" i="3"/>
  <c r="E619" i="3"/>
  <c r="F619" i="3"/>
  <c r="E620" i="3"/>
  <c r="F620" i="3"/>
  <c r="E621" i="3"/>
  <c r="F621" i="3"/>
  <c r="E622" i="3"/>
  <c r="F622" i="3"/>
  <c r="E623" i="3"/>
  <c r="F623" i="3"/>
  <c r="E624" i="3"/>
  <c r="F624" i="3"/>
  <c r="E625" i="3"/>
  <c r="F625" i="3"/>
  <c r="E626" i="3"/>
  <c r="F626" i="3"/>
  <c r="E627" i="3"/>
  <c r="F627" i="3"/>
  <c r="E628" i="3"/>
  <c r="F628" i="3"/>
  <c r="E629" i="3"/>
  <c r="F629" i="3"/>
  <c r="E630" i="3"/>
  <c r="F630" i="3"/>
  <c r="E631" i="3"/>
  <c r="F631" i="3"/>
  <c r="E632" i="3"/>
  <c r="F632" i="3"/>
  <c r="E633" i="3"/>
  <c r="F633" i="3"/>
  <c r="E634" i="3"/>
  <c r="F634" i="3"/>
  <c r="E635" i="3"/>
  <c r="F635" i="3"/>
  <c r="E636" i="3"/>
  <c r="F636" i="3"/>
  <c r="E637" i="3"/>
  <c r="F637" i="3"/>
  <c r="E638" i="3"/>
  <c r="F638" i="3"/>
  <c r="E639" i="3"/>
  <c r="F639" i="3"/>
  <c r="E640" i="3"/>
  <c r="F640" i="3"/>
  <c r="E641" i="3"/>
  <c r="F641" i="3"/>
  <c r="E642" i="3"/>
  <c r="F642" i="3"/>
  <c r="E643" i="3"/>
  <c r="F643" i="3"/>
  <c r="E644" i="3"/>
  <c r="F644" i="3"/>
  <c r="E645" i="3"/>
  <c r="F645" i="3"/>
  <c r="E646" i="3"/>
  <c r="F646" i="3"/>
  <c r="E647" i="3"/>
  <c r="F647" i="3"/>
  <c r="E648" i="3"/>
  <c r="F648" i="3"/>
  <c r="E649" i="3"/>
  <c r="F649" i="3"/>
  <c r="E650" i="3"/>
  <c r="F650" i="3"/>
  <c r="E651" i="3"/>
  <c r="F651" i="3"/>
  <c r="E652" i="3"/>
  <c r="F652" i="3"/>
  <c r="E653" i="3"/>
  <c r="F653" i="3"/>
  <c r="E654" i="3"/>
  <c r="F654" i="3"/>
  <c r="E655" i="3"/>
  <c r="F655" i="3"/>
  <c r="E656" i="3"/>
  <c r="F656" i="3"/>
  <c r="E657" i="3"/>
  <c r="F657" i="3"/>
  <c r="E658" i="3"/>
  <c r="F658" i="3"/>
  <c r="E659" i="3"/>
  <c r="F659" i="3"/>
  <c r="E660" i="3"/>
  <c r="F660" i="3"/>
  <c r="E661" i="3"/>
  <c r="F661" i="3"/>
  <c r="E662" i="3"/>
  <c r="F662" i="3"/>
  <c r="E663" i="3"/>
  <c r="F663" i="3"/>
  <c r="E664" i="3"/>
  <c r="F664" i="3"/>
  <c r="E665" i="3"/>
  <c r="F665" i="3"/>
  <c r="E666" i="3"/>
  <c r="F666" i="3"/>
  <c r="E667" i="3"/>
  <c r="F667" i="3"/>
  <c r="E668" i="3"/>
  <c r="F668" i="3"/>
  <c r="E669" i="3"/>
  <c r="F669" i="3"/>
  <c r="E670" i="3"/>
  <c r="F670" i="3"/>
  <c r="E671" i="3"/>
  <c r="F671" i="3"/>
  <c r="E672" i="3"/>
  <c r="F672" i="3"/>
  <c r="E673" i="3"/>
  <c r="F673" i="3"/>
  <c r="E674" i="3"/>
  <c r="F674" i="3"/>
  <c r="E675" i="3"/>
  <c r="F675" i="3"/>
  <c r="E676" i="3"/>
  <c r="F676" i="3"/>
  <c r="E677" i="3"/>
  <c r="F677" i="3"/>
  <c r="E678" i="3"/>
  <c r="F678" i="3"/>
  <c r="E679" i="3"/>
  <c r="F679" i="3"/>
  <c r="E680" i="3"/>
  <c r="F680" i="3"/>
  <c r="E681" i="3"/>
  <c r="F681" i="3"/>
  <c r="E682" i="3"/>
  <c r="F682" i="3"/>
  <c r="E683" i="3"/>
  <c r="F683" i="3"/>
  <c r="E684" i="3"/>
  <c r="F684" i="3"/>
  <c r="E685" i="3"/>
  <c r="F685" i="3"/>
  <c r="E686" i="3"/>
  <c r="F686" i="3"/>
  <c r="E687" i="3"/>
  <c r="F687" i="3"/>
  <c r="E688" i="3"/>
  <c r="F688" i="3"/>
  <c r="E689" i="3"/>
  <c r="F689" i="3"/>
  <c r="E690" i="3"/>
  <c r="F690" i="3"/>
  <c r="E691" i="3"/>
  <c r="F691" i="3"/>
  <c r="E692" i="3"/>
  <c r="F692" i="3"/>
  <c r="E693" i="3"/>
  <c r="F693" i="3"/>
  <c r="E694" i="3"/>
  <c r="F694" i="3"/>
  <c r="E695" i="3"/>
  <c r="F695" i="3"/>
  <c r="E696" i="3"/>
  <c r="F696" i="3"/>
  <c r="E697" i="3"/>
  <c r="F697" i="3"/>
  <c r="E698" i="3"/>
  <c r="F698" i="3"/>
  <c r="E699" i="3"/>
  <c r="F699" i="3"/>
  <c r="E700" i="3"/>
  <c r="F700" i="3"/>
  <c r="E701" i="3"/>
  <c r="F701" i="3"/>
  <c r="E702" i="3"/>
  <c r="F702" i="3"/>
  <c r="E703" i="3"/>
  <c r="F703" i="3"/>
  <c r="E704" i="3"/>
  <c r="F704" i="3"/>
  <c r="E705" i="3"/>
  <c r="F705" i="3"/>
  <c r="E706" i="3"/>
  <c r="F706" i="3"/>
  <c r="E707" i="3"/>
  <c r="F707" i="3"/>
  <c r="E708" i="3"/>
  <c r="F708" i="3"/>
  <c r="E709" i="3"/>
  <c r="F709" i="3"/>
  <c r="E710" i="3"/>
  <c r="F710" i="3"/>
  <c r="E711" i="3"/>
  <c r="F711" i="3"/>
  <c r="E712" i="3"/>
  <c r="F712" i="3"/>
  <c r="E713" i="3"/>
  <c r="F713" i="3"/>
  <c r="E714" i="3"/>
  <c r="F714" i="3"/>
  <c r="E715" i="3"/>
  <c r="F715" i="3"/>
  <c r="E716" i="3"/>
  <c r="F716" i="3"/>
  <c r="E717" i="3"/>
  <c r="F717" i="3"/>
  <c r="E718" i="3"/>
  <c r="F718" i="3"/>
  <c r="E719" i="3"/>
  <c r="F719" i="3"/>
  <c r="E720" i="3"/>
  <c r="F720" i="3"/>
  <c r="E721" i="3"/>
  <c r="F721" i="3"/>
  <c r="E722" i="3"/>
  <c r="F722" i="3"/>
  <c r="E723" i="3"/>
  <c r="F723" i="3"/>
  <c r="E724" i="3"/>
  <c r="F724" i="3"/>
  <c r="E725" i="3"/>
  <c r="F725" i="3"/>
  <c r="E726" i="3"/>
  <c r="F726" i="3"/>
  <c r="E727" i="3"/>
  <c r="F727" i="3"/>
  <c r="E728" i="3"/>
  <c r="F728" i="3"/>
  <c r="E729" i="3"/>
  <c r="F729" i="3"/>
  <c r="E730" i="3"/>
  <c r="F730" i="3"/>
  <c r="E731" i="3"/>
  <c r="F731" i="3"/>
  <c r="E732" i="3"/>
  <c r="F732" i="3"/>
  <c r="E733" i="3"/>
  <c r="F733" i="3"/>
  <c r="E734" i="3"/>
  <c r="F734" i="3"/>
  <c r="E735" i="3"/>
  <c r="F735" i="3"/>
  <c r="E736" i="3"/>
  <c r="F736" i="3"/>
  <c r="E737" i="3"/>
  <c r="F737" i="3"/>
  <c r="E738" i="3"/>
  <c r="F738" i="3"/>
  <c r="E739" i="3"/>
  <c r="F739" i="3"/>
  <c r="E740" i="3"/>
  <c r="F740" i="3"/>
  <c r="E741" i="3"/>
  <c r="F741" i="3"/>
  <c r="E742" i="3"/>
  <c r="F742" i="3"/>
  <c r="E743" i="3"/>
  <c r="F743" i="3"/>
  <c r="E744" i="3"/>
  <c r="F744" i="3"/>
  <c r="E745" i="3"/>
  <c r="F745" i="3"/>
  <c r="E746" i="3"/>
  <c r="F746" i="3"/>
  <c r="E747" i="3"/>
  <c r="F747" i="3"/>
  <c r="E748" i="3"/>
  <c r="F748" i="3"/>
  <c r="E749" i="3"/>
  <c r="F749" i="3"/>
  <c r="E750" i="3"/>
  <c r="F750" i="3"/>
  <c r="E751" i="3"/>
  <c r="F751" i="3"/>
  <c r="E752" i="3"/>
  <c r="F752" i="3"/>
  <c r="E753" i="3"/>
  <c r="F753" i="3"/>
  <c r="E754" i="3"/>
  <c r="F754" i="3"/>
  <c r="E755" i="3"/>
  <c r="F755" i="3"/>
  <c r="E756" i="3"/>
  <c r="F756" i="3"/>
  <c r="E757" i="3"/>
  <c r="F757" i="3"/>
  <c r="E758" i="3"/>
  <c r="F758" i="3"/>
  <c r="E759" i="3"/>
  <c r="F759" i="3"/>
  <c r="E760" i="3"/>
  <c r="F760" i="3"/>
  <c r="E761" i="3"/>
  <c r="F761" i="3"/>
  <c r="E762" i="3"/>
  <c r="F762" i="3"/>
  <c r="E763" i="3"/>
  <c r="F763" i="3"/>
  <c r="E764" i="3"/>
  <c r="F764" i="3"/>
  <c r="E765" i="3"/>
  <c r="F765" i="3"/>
  <c r="E766" i="3"/>
  <c r="F766" i="3"/>
  <c r="E767" i="3"/>
  <c r="F767" i="3"/>
  <c r="E768" i="3"/>
  <c r="F768" i="3"/>
  <c r="E769" i="3"/>
  <c r="F769" i="3"/>
  <c r="E770" i="3"/>
  <c r="F770" i="3"/>
  <c r="E771" i="3"/>
  <c r="F771" i="3"/>
  <c r="E772" i="3"/>
  <c r="F772" i="3"/>
  <c r="E773" i="3"/>
  <c r="F773" i="3"/>
  <c r="E774" i="3"/>
  <c r="F774" i="3"/>
  <c r="E775" i="3"/>
  <c r="F775" i="3"/>
  <c r="E776" i="3"/>
  <c r="F776" i="3"/>
  <c r="E777" i="3"/>
  <c r="F777" i="3"/>
  <c r="E778" i="3"/>
  <c r="F778" i="3"/>
  <c r="E779" i="3"/>
  <c r="F779" i="3"/>
  <c r="E780" i="3"/>
  <c r="F780" i="3"/>
  <c r="E781" i="3"/>
  <c r="F781" i="3"/>
  <c r="E782" i="3"/>
  <c r="F782" i="3"/>
  <c r="E783" i="3"/>
  <c r="F783" i="3"/>
  <c r="E784" i="3"/>
  <c r="F784" i="3"/>
  <c r="E785" i="3"/>
  <c r="F785" i="3"/>
  <c r="E786" i="3"/>
  <c r="F786" i="3"/>
  <c r="E787" i="3"/>
  <c r="F787" i="3"/>
  <c r="E788" i="3"/>
  <c r="F788" i="3"/>
  <c r="E789" i="3"/>
  <c r="F789" i="3"/>
  <c r="E790" i="3"/>
  <c r="F790" i="3"/>
  <c r="E791" i="3"/>
  <c r="F791" i="3"/>
  <c r="E792" i="3"/>
  <c r="F792" i="3"/>
  <c r="E793" i="3"/>
  <c r="F793" i="3"/>
  <c r="E794" i="3"/>
  <c r="F794" i="3"/>
  <c r="E795" i="3"/>
  <c r="F795" i="3"/>
  <c r="E796" i="3"/>
  <c r="F796" i="3"/>
  <c r="E797" i="3"/>
  <c r="F797" i="3"/>
  <c r="E798" i="3"/>
  <c r="F798" i="3"/>
  <c r="E799" i="3"/>
  <c r="F799" i="3"/>
  <c r="E800" i="3"/>
  <c r="F800" i="3"/>
  <c r="E801" i="3"/>
  <c r="F801" i="3"/>
  <c r="E802" i="3"/>
  <c r="F802" i="3"/>
  <c r="E803" i="3"/>
  <c r="F803" i="3"/>
  <c r="E804" i="3"/>
  <c r="F804" i="3"/>
  <c r="E805" i="3"/>
  <c r="F805" i="3"/>
  <c r="E806" i="3"/>
  <c r="F806" i="3"/>
  <c r="E807" i="3"/>
  <c r="F807" i="3"/>
  <c r="E808" i="3"/>
  <c r="F808" i="3"/>
  <c r="E809" i="3"/>
  <c r="F809" i="3"/>
  <c r="E810" i="3"/>
  <c r="F810" i="3"/>
  <c r="E811" i="3"/>
  <c r="F811" i="3"/>
  <c r="E812" i="3"/>
  <c r="F812" i="3"/>
  <c r="E813" i="3"/>
  <c r="F813" i="3"/>
  <c r="E814" i="3"/>
  <c r="F814" i="3"/>
  <c r="E815" i="3"/>
  <c r="F815" i="3"/>
  <c r="E816" i="3"/>
  <c r="F816" i="3"/>
  <c r="E817" i="3"/>
  <c r="F817" i="3"/>
  <c r="E818" i="3"/>
  <c r="F818" i="3"/>
  <c r="E819" i="3"/>
  <c r="F819" i="3"/>
  <c r="E820" i="3"/>
  <c r="F820" i="3"/>
  <c r="E821" i="3"/>
  <c r="F821" i="3"/>
  <c r="E822" i="3"/>
  <c r="F822" i="3"/>
  <c r="E823" i="3"/>
  <c r="F823" i="3"/>
  <c r="E824" i="3"/>
  <c r="F824" i="3"/>
  <c r="E825" i="3"/>
  <c r="F825" i="3"/>
  <c r="E826" i="3"/>
  <c r="F826" i="3"/>
  <c r="E827" i="3"/>
  <c r="F827" i="3"/>
  <c r="E828" i="3"/>
  <c r="F828" i="3"/>
  <c r="E829" i="3"/>
  <c r="F829" i="3"/>
  <c r="E830" i="3"/>
  <c r="F830" i="3"/>
  <c r="E831" i="3"/>
  <c r="F831" i="3"/>
  <c r="E832" i="3"/>
  <c r="F832" i="3"/>
  <c r="E833" i="3"/>
  <c r="F833" i="3"/>
  <c r="E834" i="3"/>
  <c r="F834" i="3"/>
  <c r="E835" i="3"/>
  <c r="F835" i="3"/>
  <c r="E836" i="3"/>
  <c r="F836" i="3"/>
  <c r="E837" i="3"/>
  <c r="F837" i="3"/>
  <c r="E838" i="3"/>
  <c r="F838" i="3"/>
  <c r="E839" i="3"/>
  <c r="F839" i="3"/>
  <c r="E840" i="3"/>
  <c r="F840" i="3"/>
  <c r="E841" i="3"/>
  <c r="F841" i="3"/>
  <c r="E842" i="3"/>
  <c r="F842" i="3"/>
  <c r="E843" i="3"/>
  <c r="F843" i="3"/>
  <c r="E844" i="3"/>
  <c r="F844" i="3"/>
  <c r="E845" i="3"/>
  <c r="F845" i="3"/>
  <c r="E846" i="3"/>
  <c r="F846" i="3"/>
  <c r="E847" i="3"/>
  <c r="F847" i="3"/>
  <c r="E848" i="3"/>
  <c r="F848" i="3"/>
  <c r="E849" i="3"/>
  <c r="F849" i="3"/>
  <c r="E850" i="3"/>
  <c r="F850" i="3"/>
  <c r="E851" i="3"/>
  <c r="F851" i="3"/>
  <c r="E852" i="3"/>
  <c r="F852" i="3"/>
  <c r="E853" i="3"/>
  <c r="F853" i="3"/>
  <c r="E854" i="3"/>
  <c r="F854" i="3"/>
  <c r="E855" i="3"/>
  <c r="F855" i="3"/>
  <c r="E856" i="3"/>
  <c r="F856" i="3"/>
  <c r="E857" i="3"/>
  <c r="F857" i="3"/>
  <c r="E858" i="3"/>
  <c r="F858" i="3"/>
  <c r="E859" i="3"/>
  <c r="F859" i="3"/>
  <c r="E860" i="3"/>
  <c r="F860" i="3"/>
  <c r="E861" i="3"/>
  <c r="F861" i="3"/>
  <c r="E862" i="3"/>
  <c r="F862" i="3"/>
  <c r="E863" i="3"/>
  <c r="F863" i="3"/>
  <c r="E864" i="3"/>
  <c r="F864" i="3"/>
  <c r="E865" i="3"/>
  <c r="F865" i="3"/>
  <c r="E866" i="3"/>
  <c r="F866" i="3"/>
  <c r="E867" i="3"/>
  <c r="F867" i="3"/>
  <c r="E868" i="3"/>
  <c r="F868" i="3"/>
  <c r="E869" i="3"/>
  <c r="F869" i="3"/>
  <c r="E870" i="3"/>
  <c r="F870" i="3"/>
  <c r="E871" i="3"/>
  <c r="F871" i="3"/>
  <c r="E872" i="3"/>
  <c r="F872" i="3"/>
  <c r="E873" i="3"/>
  <c r="F873" i="3"/>
  <c r="E874" i="3"/>
  <c r="F874" i="3"/>
  <c r="E875" i="3"/>
  <c r="F875" i="3"/>
  <c r="E876" i="3"/>
  <c r="F876" i="3"/>
  <c r="E877" i="3"/>
  <c r="F877" i="3"/>
  <c r="E878" i="3"/>
  <c r="F878" i="3"/>
  <c r="E879" i="3"/>
  <c r="F879" i="3"/>
  <c r="E880" i="3"/>
  <c r="F880" i="3"/>
  <c r="E881" i="3"/>
  <c r="F881" i="3"/>
  <c r="E882" i="3"/>
  <c r="F882" i="3"/>
  <c r="E883" i="3"/>
  <c r="F883" i="3"/>
  <c r="E884" i="3"/>
  <c r="F884" i="3"/>
  <c r="E885" i="3"/>
  <c r="F885" i="3"/>
  <c r="E886" i="3"/>
  <c r="F886" i="3"/>
  <c r="E887" i="3"/>
  <c r="F887" i="3"/>
  <c r="E888" i="3"/>
  <c r="F888" i="3"/>
  <c r="E889" i="3"/>
  <c r="F889" i="3"/>
  <c r="E890" i="3"/>
  <c r="F890" i="3"/>
  <c r="E891" i="3"/>
  <c r="F891" i="3"/>
  <c r="E892" i="3"/>
  <c r="F892" i="3"/>
  <c r="E893" i="3"/>
  <c r="F893" i="3"/>
  <c r="E894" i="3"/>
  <c r="F894" i="3"/>
  <c r="E895" i="3"/>
  <c r="F895" i="3"/>
  <c r="E896" i="3"/>
  <c r="F896" i="3"/>
  <c r="E897" i="3"/>
  <c r="F897" i="3"/>
  <c r="E898" i="3"/>
  <c r="F898" i="3"/>
  <c r="E899" i="3"/>
  <c r="F899" i="3"/>
  <c r="E900" i="3"/>
  <c r="F900" i="3"/>
  <c r="E901" i="3"/>
  <c r="F901" i="3"/>
  <c r="E902" i="3"/>
  <c r="F902" i="3"/>
  <c r="E903" i="3"/>
  <c r="F903" i="3"/>
  <c r="E904" i="3"/>
  <c r="F904" i="3"/>
  <c r="E905" i="3"/>
  <c r="F905" i="3"/>
  <c r="E906" i="3"/>
  <c r="F906" i="3"/>
  <c r="E907" i="3"/>
  <c r="F907" i="3"/>
  <c r="E908" i="3"/>
  <c r="F908" i="3"/>
  <c r="E909" i="3"/>
  <c r="F909" i="3"/>
  <c r="E910" i="3"/>
  <c r="F910" i="3"/>
  <c r="E911" i="3"/>
  <c r="F911" i="3"/>
  <c r="E912" i="3"/>
  <c r="F912" i="3"/>
  <c r="E913" i="3"/>
  <c r="F913" i="3"/>
  <c r="E914" i="3"/>
  <c r="F914" i="3"/>
  <c r="E915" i="3"/>
  <c r="F915" i="3"/>
  <c r="E916" i="3"/>
  <c r="F916" i="3"/>
  <c r="E917" i="3"/>
  <c r="F917" i="3"/>
  <c r="E918" i="3"/>
  <c r="F918" i="3"/>
  <c r="E919" i="3"/>
  <c r="F919" i="3"/>
  <c r="E920" i="3"/>
  <c r="F920" i="3"/>
  <c r="E921" i="3"/>
  <c r="F921" i="3"/>
  <c r="E922" i="3"/>
  <c r="F922" i="3"/>
  <c r="E923" i="3"/>
  <c r="F923" i="3"/>
  <c r="E924" i="3"/>
  <c r="F924" i="3"/>
  <c r="E925" i="3"/>
  <c r="F925" i="3"/>
  <c r="E926" i="3"/>
  <c r="F926" i="3"/>
  <c r="E927" i="3"/>
  <c r="F927" i="3"/>
  <c r="E928" i="3"/>
  <c r="F928" i="3"/>
  <c r="E929" i="3"/>
  <c r="F929" i="3"/>
  <c r="E930" i="3"/>
  <c r="F930" i="3"/>
  <c r="E931" i="3"/>
  <c r="F931" i="3"/>
  <c r="E932" i="3"/>
  <c r="F932" i="3"/>
  <c r="E933" i="3"/>
  <c r="F933" i="3"/>
  <c r="E934" i="3"/>
  <c r="F934" i="3"/>
  <c r="E935" i="3"/>
  <c r="F935" i="3"/>
  <c r="E936" i="3"/>
  <c r="F936" i="3"/>
  <c r="E937" i="3"/>
  <c r="F937" i="3"/>
  <c r="E938" i="3"/>
  <c r="F938" i="3"/>
  <c r="E939" i="3"/>
  <c r="F939" i="3"/>
  <c r="E940" i="3"/>
  <c r="F940" i="3"/>
  <c r="E941" i="3"/>
  <c r="F941" i="3"/>
  <c r="E942" i="3"/>
  <c r="F942" i="3"/>
  <c r="E943" i="3"/>
  <c r="F943" i="3"/>
  <c r="E944" i="3"/>
  <c r="F944" i="3"/>
  <c r="E945" i="3"/>
  <c r="F945" i="3"/>
  <c r="E946" i="3"/>
  <c r="F946" i="3"/>
  <c r="E947" i="3"/>
  <c r="F947" i="3"/>
  <c r="E948" i="3"/>
  <c r="F948" i="3"/>
  <c r="E949" i="3"/>
  <c r="F949" i="3"/>
  <c r="E950" i="3"/>
  <c r="F950" i="3"/>
  <c r="E951" i="3"/>
  <c r="F951" i="3"/>
  <c r="E952" i="3"/>
  <c r="F952" i="3"/>
  <c r="E953" i="3"/>
  <c r="F953" i="3"/>
  <c r="E954" i="3"/>
  <c r="F954" i="3"/>
  <c r="E955" i="3"/>
  <c r="F955" i="3"/>
  <c r="E956" i="3"/>
  <c r="F956" i="3"/>
  <c r="E957" i="3"/>
  <c r="F957" i="3"/>
  <c r="E958" i="3"/>
  <c r="F958" i="3"/>
  <c r="E959" i="3"/>
  <c r="F959" i="3"/>
  <c r="E960" i="3"/>
  <c r="F960" i="3"/>
  <c r="E961" i="3"/>
  <c r="F961" i="3"/>
  <c r="E962" i="3"/>
  <c r="F962" i="3"/>
  <c r="E963" i="3"/>
  <c r="F963" i="3"/>
  <c r="E964" i="3"/>
  <c r="F964" i="3"/>
  <c r="E965" i="3"/>
  <c r="F965" i="3"/>
  <c r="E966" i="3"/>
  <c r="F966" i="3"/>
  <c r="E967" i="3"/>
  <c r="F967" i="3"/>
  <c r="E968" i="3"/>
  <c r="F968" i="3"/>
  <c r="E969" i="3"/>
  <c r="F969" i="3"/>
  <c r="E970" i="3"/>
  <c r="F970" i="3"/>
  <c r="E971" i="3"/>
  <c r="F971" i="3"/>
  <c r="E972" i="3"/>
  <c r="F972" i="3"/>
  <c r="E973" i="3"/>
  <c r="F973" i="3"/>
  <c r="E974" i="3"/>
  <c r="F974" i="3"/>
  <c r="E975" i="3"/>
  <c r="F975" i="3"/>
  <c r="E976" i="3"/>
  <c r="F976" i="3"/>
  <c r="E977" i="3"/>
  <c r="F977" i="3"/>
  <c r="E978" i="3"/>
  <c r="F978" i="3"/>
  <c r="E979" i="3"/>
  <c r="F979" i="3"/>
  <c r="E980" i="3"/>
  <c r="F980" i="3"/>
  <c r="E981" i="3"/>
  <c r="F981" i="3"/>
  <c r="E982" i="3"/>
  <c r="F982" i="3"/>
  <c r="E983" i="3"/>
  <c r="F983" i="3"/>
  <c r="E984" i="3"/>
  <c r="F984" i="3"/>
  <c r="E985" i="3"/>
  <c r="F985" i="3"/>
  <c r="E986" i="3"/>
  <c r="F986" i="3"/>
  <c r="E987" i="3"/>
  <c r="F987" i="3"/>
  <c r="E988" i="3"/>
  <c r="F988" i="3"/>
  <c r="E989" i="3"/>
  <c r="F989" i="3"/>
  <c r="E990" i="3"/>
  <c r="F990" i="3"/>
  <c r="E991" i="3"/>
  <c r="F991" i="3"/>
  <c r="E992" i="3"/>
  <c r="F992" i="3"/>
  <c r="E993" i="3"/>
  <c r="F993" i="3"/>
  <c r="E994" i="3"/>
  <c r="F994" i="3"/>
  <c r="E995" i="3"/>
  <c r="F995" i="3"/>
  <c r="E996" i="3"/>
  <c r="F996" i="3"/>
  <c r="E997" i="3"/>
  <c r="F997" i="3"/>
  <c r="E998" i="3"/>
  <c r="F998" i="3"/>
  <c r="E999" i="3"/>
  <c r="F999" i="3"/>
  <c r="E1000" i="3"/>
  <c r="F1000" i="3"/>
  <c r="E1001" i="3"/>
  <c r="F1001" i="3"/>
  <c r="E1002" i="3"/>
  <c r="F1002" i="3"/>
  <c r="E1003" i="3"/>
  <c r="F1003" i="3"/>
  <c r="E1004" i="3"/>
  <c r="F1004" i="3"/>
  <c r="E1005" i="3"/>
  <c r="F1005" i="3"/>
  <c r="E1006" i="3"/>
  <c r="F1006" i="3"/>
  <c r="E1007" i="3"/>
  <c r="F1007" i="3"/>
  <c r="E1008" i="3"/>
  <c r="F1008" i="3"/>
  <c r="E1009" i="3"/>
  <c r="F1009" i="3"/>
  <c r="E1010" i="3"/>
  <c r="F1010" i="3"/>
  <c r="E1011" i="3"/>
  <c r="F1011" i="3"/>
  <c r="E1012" i="3"/>
  <c r="F1012" i="3"/>
  <c r="E1013" i="3"/>
  <c r="F1013" i="3"/>
  <c r="E1014" i="3"/>
  <c r="F1014" i="3"/>
  <c r="E1015" i="3"/>
  <c r="F1015" i="3"/>
  <c r="E1016" i="3"/>
  <c r="F1016" i="3"/>
  <c r="E1017" i="3"/>
  <c r="F1017" i="3"/>
  <c r="E1018" i="3"/>
  <c r="F1018" i="3"/>
  <c r="E1019" i="3"/>
  <c r="F1019" i="3"/>
  <c r="E1020" i="3"/>
  <c r="F1020" i="3"/>
  <c r="E1021" i="3"/>
  <c r="F1021" i="3"/>
  <c r="E1022" i="3"/>
  <c r="F1022" i="3"/>
  <c r="E1023" i="3"/>
  <c r="F1023" i="3"/>
  <c r="E1024" i="3"/>
  <c r="F1024" i="3"/>
  <c r="E1025" i="3"/>
  <c r="F1025" i="3"/>
  <c r="E1026" i="3"/>
  <c r="F1026" i="3"/>
  <c r="E1027" i="3"/>
  <c r="F1027" i="3"/>
  <c r="E1028" i="3"/>
  <c r="F1028" i="3"/>
  <c r="E1029" i="3"/>
  <c r="F1029" i="3"/>
  <c r="E1030" i="3"/>
  <c r="F1030" i="3"/>
  <c r="E1031" i="3"/>
  <c r="F1031" i="3"/>
  <c r="E1032" i="3"/>
  <c r="F1032" i="3"/>
  <c r="E1033" i="3"/>
  <c r="F1033" i="3"/>
  <c r="E1034" i="3"/>
  <c r="F1034" i="3"/>
  <c r="E1035" i="3"/>
  <c r="F1035" i="3"/>
  <c r="E1036" i="3"/>
  <c r="F1036" i="3"/>
  <c r="E1037" i="3"/>
  <c r="F1037" i="3"/>
  <c r="E1038" i="3"/>
  <c r="F1038" i="3"/>
  <c r="E1039" i="3"/>
  <c r="F1039" i="3"/>
  <c r="E1040" i="3"/>
  <c r="F1040" i="3"/>
  <c r="E1041" i="3"/>
  <c r="F1041" i="3"/>
  <c r="E1042" i="3"/>
  <c r="F1042" i="3"/>
  <c r="E1043" i="3"/>
  <c r="F1043" i="3"/>
  <c r="E1044" i="3"/>
  <c r="F1044" i="3"/>
  <c r="E1045" i="3"/>
  <c r="F1045" i="3"/>
  <c r="E1046" i="3"/>
  <c r="F1046" i="3"/>
  <c r="E1047" i="3"/>
  <c r="F1047" i="3"/>
  <c r="E1048" i="3"/>
  <c r="F1048" i="3"/>
  <c r="E1049" i="3"/>
  <c r="F1049" i="3"/>
  <c r="E1050" i="3"/>
  <c r="F1050" i="3"/>
  <c r="E1051" i="3"/>
  <c r="F1051" i="3"/>
  <c r="E1052" i="3"/>
  <c r="F1052" i="3"/>
  <c r="E1053" i="3"/>
  <c r="F1053" i="3"/>
  <c r="E1054" i="3"/>
  <c r="F1054" i="3"/>
  <c r="E1055" i="3"/>
  <c r="F1055" i="3"/>
  <c r="E1056" i="3"/>
  <c r="F1056" i="3"/>
  <c r="E1057" i="3"/>
  <c r="F1057" i="3"/>
  <c r="E1058" i="3"/>
  <c r="F1058" i="3"/>
  <c r="E1059" i="3"/>
  <c r="F1059" i="3"/>
  <c r="E1060" i="3"/>
  <c r="F1060" i="3"/>
  <c r="E1061" i="3"/>
  <c r="F1061" i="3"/>
  <c r="E1062" i="3"/>
  <c r="F1062" i="3"/>
  <c r="E1063" i="3"/>
  <c r="F1063" i="3"/>
  <c r="E1064" i="3"/>
  <c r="F1064" i="3"/>
  <c r="E1065" i="3"/>
  <c r="F1065" i="3"/>
  <c r="E1066" i="3"/>
  <c r="F1066" i="3"/>
  <c r="E1067" i="3"/>
  <c r="F1067" i="3"/>
  <c r="E1068" i="3"/>
  <c r="F1068" i="3"/>
  <c r="E1069" i="3"/>
  <c r="F1069" i="3"/>
  <c r="E1070" i="3"/>
  <c r="F1070" i="3"/>
  <c r="E1071" i="3"/>
  <c r="F1071" i="3"/>
  <c r="E1072" i="3"/>
  <c r="F1072" i="3"/>
  <c r="E1073" i="3"/>
  <c r="F1073" i="3"/>
  <c r="E1074" i="3"/>
  <c r="F1074" i="3"/>
  <c r="E1075" i="3"/>
  <c r="F1075" i="3"/>
  <c r="E1076" i="3"/>
  <c r="F1076" i="3"/>
  <c r="E1077" i="3"/>
  <c r="F1077" i="3"/>
  <c r="E1078" i="3"/>
  <c r="F1078" i="3"/>
  <c r="E1079" i="3"/>
  <c r="F1079" i="3"/>
  <c r="E1080" i="3"/>
  <c r="F1080" i="3"/>
  <c r="E1081" i="3"/>
  <c r="F1081" i="3"/>
  <c r="E1082" i="3"/>
  <c r="F1082" i="3"/>
  <c r="E1083" i="3"/>
  <c r="F1083" i="3"/>
  <c r="E1084" i="3"/>
  <c r="F1084" i="3"/>
  <c r="E1085" i="3"/>
  <c r="F1085" i="3"/>
  <c r="E1086" i="3"/>
  <c r="F1086" i="3"/>
  <c r="E1087" i="3"/>
  <c r="F1087" i="3"/>
  <c r="E1088" i="3"/>
  <c r="F1088" i="3"/>
  <c r="E1089" i="3"/>
  <c r="F1089" i="3"/>
  <c r="E1090" i="3"/>
  <c r="F1090" i="3"/>
  <c r="E1091" i="3"/>
  <c r="F1091" i="3"/>
  <c r="E1092" i="3"/>
  <c r="F1092" i="3"/>
  <c r="E1093" i="3"/>
  <c r="F1093" i="3"/>
  <c r="E1094" i="3"/>
  <c r="F1094" i="3"/>
  <c r="E1095" i="3"/>
  <c r="F1095" i="3"/>
  <c r="E1096" i="3"/>
  <c r="F1096" i="3"/>
  <c r="E1097" i="3"/>
  <c r="F1097" i="3"/>
  <c r="E1098" i="3"/>
  <c r="F1098" i="3"/>
  <c r="E1099" i="3"/>
  <c r="F1099" i="3"/>
  <c r="E1100" i="3"/>
  <c r="F1100" i="3"/>
  <c r="E1101" i="3"/>
  <c r="F1101" i="3"/>
  <c r="E1102" i="3"/>
  <c r="F1102" i="3"/>
  <c r="E1103" i="3"/>
  <c r="F1103" i="3"/>
  <c r="E1104" i="3"/>
  <c r="F1104" i="3"/>
  <c r="E1105" i="3"/>
  <c r="F1105" i="3"/>
  <c r="E1106" i="3"/>
  <c r="F1106" i="3"/>
  <c r="E1107" i="3"/>
  <c r="F1107" i="3"/>
  <c r="E1108" i="3"/>
  <c r="F1108" i="3"/>
  <c r="E1109" i="3"/>
  <c r="F1109" i="3"/>
  <c r="E1110" i="3"/>
  <c r="F1110" i="3"/>
  <c r="E1111" i="3"/>
  <c r="F1111" i="3"/>
  <c r="E1112" i="3"/>
  <c r="F1112" i="3"/>
  <c r="E1113" i="3"/>
  <c r="F1113" i="3"/>
  <c r="E1114" i="3"/>
  <c r="F1114" i="3"/>
  <c r="E1115" i="3"/>
  <c r="F1115" i="3"/>
  <c r="E1116" i="3"/>
  <c r="F1116" i="3"/>
  <c r="E1117" i="3"/>
  <c r="F1117" i="3"/>
  <c r="E1118" i="3"/>
  <c r="F1118" i="3"/>
  <c r="E1119" i="3"/>
  <c r="F1119" i="3"/>
  <c r="E1120" i="3"/>
  <c r="F1120" i="3"/>
  <c r="E1121" i="3"/>
  <c r="F1121" i="3"/>
  <c r="E1122" i="3"/>
  <c r="F1122" i="3"/>
  <c r="E1123" i="3"/>
  <c r="F1123" i="3"/>
  <c r="E1124" i="3"/>
  <c r="F1124" i="3"/>
  <c r="E1125" i="3"/>
  <c r="F1125" i="3"/>
  <c r="E1126" i="3"/>
  <c r="F1126" i="3"/>
  <c r="E1127" i="3"/>
  <c r="F1127" i="3"/>
  <c r="E1128" i="3"/>
  <c r="F1128" i="3"/>
  <c r="E1129" i="3"/>
  <c r="F1129" i="3"/>
  <c r="E1130" i="3"/>
  <c r="F1130" i="3"/>
  <c r="E1131" i="3"/>
  <c r="F1131" i="3"/>
  <c r="E1132" i="3"/>
  <c r="F1132" i="3"/>
  <c r="E1133" i="3"/>
  <c r="F1133" i="3"/>
  <c r="E1134" i="3"/>
  <c r="F1134" i="3"/>
  <c r="E1135" i="3"/>
  <c r="F1135" i="3"/>
  <c r="E1136" i="3"/>
  <c r="F1136" i="3"/>
  <c r="E1137" i="3"/>
  <c r="F1137" i="3"/>
  <c r="E1138" i="3"/>
  <c r="F1138" i="3"/>
  <c r="E1139" i="3"/>
  <c r="F1139" i="3"/>
  <c r="E1140" i="3"/>
  <c r="F1140" i="3"/>
  <c r="E1141" i="3"/>
  <c r="F1141" i="3"/>
  <c r="E1142" i="3"/>
  <c r="F1142" i="3"/>
  <c r="E1143" i="3"/>
  <c r="F1143" i="3"/>
  <c r="E1144" i="3"/>
  <c r="F1144" i="3"/>
  <c r="E1145" i="3"/>
  <c r="F1145" i="3"/>
  <c r="E1146" i="3"/>
  <c r="F1146" i="3"/>
  <c r="E1147" i="3"/>
  <c r="F1147" i="3"/>
  <c r="E1148" i="3"/>
  <c r="F1148" i="3"/>
  <c r="E1149" i="3"/>
  <c r="F1149" i="3"/>
  <c r="E1150" i="3"/>
  <c r="F1150" i="3"/>
  <c r="E1151" i="3"/>
  <c r="F1151" i="3"/>
  <c r="E1152" i="3"/>
  <c r="F1152" i="3"/>
  <c r="E1153" i="3"/>
  <c r="F1153" i="3"/>
  <c r="E1154" i="3"/>
  <c r="F1154" i="3"/>
  <c r="E1155" i="3"/>
  <c r="F1155" i="3"/>
  <c r="E1156" i="3"/>
  <c r="F1156" i="3"/>
  <c r="E1157" i="3"/>
  <c r="F1157" i="3"/>
  <c r="E1158" i="3"/>
  <c r="F1158" i="3"/>
  <c r="E1159" i="3"/>
  <c r="F1159" i="3"/>
  <c r="E1160" i="3"/>
  <c r="F1160" i="3"/>
  <c r="E1161" i="3"/>
  <c r="F1161" i="3"/>
  <c r="E1162" i="3"/>
  <c r="F1162" i="3"/>
  <c r="E1163" i="3"/>
  <c r="F1163" i="3"/>
  <c r="E1164" i="3"/>
  <c r="F1164" i="3"/>
  <c r="E1165" i="3"/>
  <c r="F1165" i="3"/>
  <c r="E1166" i="3"/>
  <c r="F1166" i="3"/>
  <c r="E1167" i="3"/>
  <c r="F1167" i="3"/>
  <c r="E1168" i="3"/>
  <c r="F1168" i="3"/>
  <c r="E1169" i="3"/>
  <c r="F1169" i="3"/>
  <c r="E1170" i="3"/>
  <c r="F1170" i="3"/>
  <c r="E1171" i="3"/>
  <c r="F1171" i="3"/>
  <c r="E1172" i="3"/>
  <c r="F1172" i="3"/>
  <c r="E1173" i="3"/>
  <c r="F1173" i="3"/>
  <c r="E1174" i="3"/>
  <c r="F1174" i="3"/>
  <c r="E1175" i="3"/>
  <c r="F1175" i="3"/>
  <c r="E1176" i="3"/>
  <c r="F1176" i="3"/>
  <c r="E1177" i="3"/>
  <c r="F1177" i="3"/>
  <c r="E1178" i="3"/>
  <c r="F1178" i="3"/>
  <c r="E1179" i="3"/>
  <c r="F1179" i="3"/>
  <c r="E1180" i="3"/>
  <c r="F1180" i="3"/>
  <c r="E1181" i="3"/>
  <c r="F1181" i="3"/>
  <c r="E1182" i="3"/>
  <c r="F1182" i="3"/>
  <c r="E1183" i="3"/>
  <c r="F1183" i="3"/>
  <c r="E1184" i="3"/>
  <c r="F1184" i="3"/>
  <c r="E1185" i="3"/>
  <c r="F1185" i="3"/>
  <c r="E1186" i="3"/>
  <c r="F1186" i="3"/>
  <c r="E1187" i="3"/>
  <c r="F1187" i="3"/>
  <c r="E1188" i="3"/>
  <c r="F1188" i="3"/>
  <c r="E1189" i="3"/>
  <c r="F1189" i="3"/>
  <c r="E1190" i="3"/>
  <c r="F1190" i="3"/>
  <c r="E1191" i="3"/>
  <c r="F1191" i="3"/>
  <c r="E1192" i="3"/>
  <c r="F1192" i="3"/>
  <c r="E1193" i="3"/>
  <c r="F1193" i="3"/>
  <c r="E1194" i="3"/>
  <c r="F1194" i="3"/>
  <c r="E1195" i="3"/>
  <c r="F1195" i="3"/>
  <c r="E1196" i="3"/>
  <c r="F1196" i="3"/>
  <c r="E1197" i="3"/>
  <c r="F1197" i="3"/>
  <c r="E1198" i="3"/>
  <c r="F1198" i="3"/>
  <c r="E1199" i="3"/>
  <c r="F1199" i="3"/>
  <c r="E1200" i="3"/>
  <c r="F1200" i="3"/>
  <c r="E1201" i="3"/>
  <c r="F1201" i="3"/>
  <c r="E1202" i="3"/>
  <c r="F1202" i="3"/>
  <c r="E1203" i="3"/>
  <c r="F1203" i="3"/>
  <c r="E1204" i="3"/>
  <c r="F1204" i="3"/>
  <c r="E1205" i="3"/>
  <c r="F1205" i="3"/>
  <c r="E1206" i="3"/>
  <c r="F1206" i="3"/>
  <c r="E1207" i="3"/>
  <c r="F1207" i="3"/>
  <c r="E1208" i="3"/>
  <c r="F1208" i="3"/>
  <c r="E1209" i="3"/>
  <c r="F1209" i="3"/>
  <c r="E1210" i="3"/>
  <c r="F1210" i="3"/>
  <c r="E1211" i="3"/>
  <c r="F1211" i="3"/>
  <c r="E1212" i="3"/>
  <c r="F1212" i="3"/>
  <c r="E1213" i="3"/>
  <c r="F1213" i="3"/>
  <c r="E1214" i="3"/>
  <c r="F1214" i="3"/>
  <c r="E1215" i="3"/>
  <c r="F1215" i="3"/>
  <c r="E1216" i="3"/>
  <c r="F1216" i="3"/>
  <c r="E1217" i="3"/>
  <c r="F1217" i="3"/>
  <c r="E1218" i="3"/>
  <c r="F1218" i="3"/>
  <c r="E1219" i="3"/>
  <c r="F1219" i="3"/>
  <c r="E1220" i="3"/>
  <c r="F1220" i="3"/>
  <c r="E1221" i="3"/>
  <c r="F1221" i="3"/>
  <c r="E1222" i="3"/>
  <c r="F1222" i="3"/>
  <c r="E1223" i="3"/>
  <c r="F1223" i="3"/>
  <c r="E1224" i="3"/>
  <c r="F1224" i="3"/>
  <c r="E1225" i="3"/>
  <c r="F1225" i="3"/>
  <c r="E1226" i="3"/>
  <c r="F1226" i="3"/>
  <c r="E1227" i="3"/>
  <c r="F1227" i="3"/>
  <c r="E1228" i="3"/>
  <c r="F1228" i="3"/>
  <c r="E1229" i="3"/>
  <c r="F1229" i="3"/>
  <c r="E1230" i="3"/>
  <c r="F1230" i="3"/>
  <c r="E1231" i="3"/>
  <c r="F1231" i="3"/>
  <c r="E1232" i="3"/>
  <c r="F1232" i="3"/>
  <c r="E1233" i="3"/>
  <c r="F1233" i="3"/>
  <c r="E1234" i="3"/>
  <c r="F1234" i="3"/>
  <c r="E1235" i="3"/>
  <c r="F1235" i="3"/>
  <c r="E1236" i="3"/>
  <c r="F1236" i="3"/>
  <c r="E1237" i="3"/>
  <c r="F1237" i="3"/>
  <c r="E1238" i="3"/>
  <c r="F1238" i="3"/>
  <c r="E1239" i="3"/>
  <c r="F1239" i="3"/>
  <c r="E1240" i="3"/>
  <c r="F1240" i="3"/>
  <c r="E1241" i="3"/>
  <c r="F1241" i="3"/>
  <c r="E1242" i="3"/>
  <c r="F1242" i="3"/>
  <c r="E1243" i="3"/>
  <c r="F1243" i="3"/>
  <c r="E1244" i="3"/>
  <c r="F1244" i="3"/>
  <c r="E1245" i="3"/>
  <c r="F1245" i="3"/>
  <c r="E1246" i="3"/>
  <c r="F1246" i="3"/>
  <c r="E1247" i="3"/>
  <c r="F1247" i="3"/>
  <c r="E1248" i="3"/>
  <c r="F1248" i="3"/>
  <c r="E1249" i="3"/>
  <c r="F1249" i="3"/>
  <c r="E1250" i="3"/>
  <c r="F1250" i="3"/>
  <c r="E1251" i="3"/>
  <c r="F1251" i="3"/>
  <c r="E1252" i="3"/>
  <c r="F1252" i="3"/>
  <c r="E1253" i="3"/>
  <c r="F1253" i="3"/>
  <c r="E1254" i="3"/>
  <c r="F1254" i="3"/>
  <c r="E1255" i="3"/>
  <c r="F1255" i="3"/>
  <c r="E1256" i="3"/>
  <c r="F1256" i="3"/>
  <c r="E1257" i="3"/>
  <c r="F1257" i="3"/>
  <c r="E1258" i="3"/>
  <c r="F1258" i="3"/>
  <c r="E1259" i="3"/>
  <c r="F1259" i="3"/>
  <c r="E1260" i="3"/>
  <c r="F1260" i="3"/>
  <c r="E1261" i="3"/>
  <c r="F1261" i="3"/>
  <c r="E1262" i="3"/>
  <c r="F1262" i="3"/>
  <c r="E1263" i="3"/>
  <c r="F1263" i="3"/>
  <c r="E1264" i="3"/>
  <c r="F1264" i="3"/>
  <c r="E1265" i="3"/>
  <c r="F1265" i="3"/>
  <c r="E1266" i="3"/>
  <c r="F1266" i="3"/>
  <c r="E1267" i="3"/>
  <c r="F1267" i="3"/>
  <c r="E1268" i="3"/>
  <c r="F1268" i="3"/>
  <c r="E1269" i="3"/>
  <c r="F1269" i="3"/>
  <c r="E1270" i="3"/>
  <c r="F1270" i="3"/>
  <c r="E1271" i="3"/>
  <c r="F1271" i="3"/>
  <c r="E1272" i="3"/>
  <c r="F1272" i="3"/>
  <c r="E1273" i="3"/>
  <c r="F1273" i="3"/>
  <c r="E1274" i="3"/>
  <c r="F1274" i="3"/>
  <c r="E1275" i="3"/>
  <c r="F1275" i="3"/>
  <c r="E1276" i="3"/>
  <c r="F1276" i="3"/>
  <c r="E1277" i="3"/>
  <c r="F1277" i="3"/>
  <c r="E1278" i="3"/>
  <c r="F1278" i="3"/>
  <c r="E1279" i="3"/>
  <c r="F1279" i="3"/>
  <c r="E1280" i="3"/>
  <c r="F1280" i="3"/>
  <c r="E1281" i="3"/>
  <c r="F1281" i="3"/>
  <c r="E1282" i="3"/>
  <c r="F1282" i="3"/>
  <c r="E1283" i="3"/>
  <c r="F1283" i="3"/>
  <c r="E1284" i="3"/>
  <c r="F1284" i="3"/>
  <c r="E1285" i="3"/>
  <c r="F1285" i="3"/>
  <c r="E1286" i="3"/>
  <c r="F1286" i="3"/>
  <c r="E1287" i="3"/>
  <c r="F1287" i="3"/>
  <c r="E1288" i="3"/>
  <c r="F1288" i="3"/>
  <c r="E1289" i="3"/>
  <c r="F1289" i="3"/>
  <c r="E1290" i="3"/>
  <c r="F1290" i="3"/>
  <c r="E1291" i="3"/>
  <c r="F1291" i="3"/>
  <c r="E1292" i="3"/>
  <c r="F1292" i="3"/>
  <c r="E1293" i="3"/>
  <c r="F1293" i="3"/>
  <c r="E1294" i="3"/>
  <c r="F1294" i="3"/>
  <c r="E1295" i="3"/>
  <c r="F1295" i="3"/>
  <c r="E1296" i="3"/>
  <c r="F1296" i="3"/>
  <c r="E1297" i="3"/>
  <c r="F1297" i="3"/>
  <c r="E1298" i="3"/>
  <c r="F1298" i="3"/>
  <c r="E1299" i="3"/>
  <c r="F1299" i="3"/>
  <c r="E1300" i="3"/>
  <c r="F1300" i="3"/>
  <c r="E1301" i="3"/>
  <c r="F1301" i="3"/>
  <c r="E1302" i="3"/>
  <c r="F1302" i="3"/>
  <c r="E1303" i="3"/>
  <c r="F1303" i="3"/>
  <c r="E1304" i="3"/>
  <c r="F1304" i="3"/>
  <c r="E1305" i="3"/>
  <c r="F1305" i="3"/>
  <c r="E1306" i="3"/>
  <c r="F1306" i="3"/>
  <c r="E1307" i="3"/>
  <c r="F1307" i="3"/>
  <c r="E1308" i="3"/>
  <c r="F1308" i="3"/>
  <c r="E1309" i="3"/>
  <c r="F1309" i="3"/>
  <c r="E1310" i="3"/>
  <c r="F1310" i="3"/>
  <c r="E1311" i="3"/>
  <c r="F1311" i="3"/>
  <c r="E1312" i="3"/>
  <c r="F1312" i="3"/>
  <c r="E1313" i="3"/>
  <c r="F1313" i="3"/>
  <c r="E1314" i="3"/>
  <c r="F1314" i="3"/>
  <c r="E1315" i="3"/>
  <c r="F1315" i="3"/>
  <c r="E1316" i="3"/>
  <c r="F1316" i="3"/>
  <c r="E1317" i="3"/>
  <c r="F1317" i="3"/>
  <c r="E1318" i="3"/>
  <c r="F1318" i="3"/>
  <c r="E1319" i="3"/>
  <c r="F1319" i="3"/>
  <c r="E1320" i="3"/>
  <c r="F1320" i="3"/>
  <c r="E1321" i="3"/>
  <c r="F1321" i="3"/>
  <c r="E1322" i="3"/>
  <c r="F1322" i="3"/>
  <c r="E1323" i="3"/>
  <c r="F1323" i="3"/>
  <c r="E1324" i="3"/>
  <c r="F1324" i="3"/>
  <c r="E1325" i="3"/>
  <c r="F1325" i="3"/>
  <c r="E1326" i="3"/>
  <c r="F1326" i="3"/>
  <c r="E1327" i="3"/>
  <c r="F1327" i="3"/>
  <c r="E1328" i="3"/>
  <c r="F1328" i="3"/>
  <c r="E1329" i="3"/>
  <c r="F1329" i="3"/>
  <c r="E1330" i="3"/>
  <c r="F1330" i="3"/>
  <c r="E1331" i="3"/>
  <c r="F1331" i="3"/>
  <c r="E1332" i="3"/>
  <c r="F1332" i="3"/>
  <c r="E1333" i="3"/>
  <c r="F1333" i="3"/>
  <c r="E1334" i="3"/>
  <c r="F1334" i="3"/>
  <c r="E1335" i="3"/>
  <c r="F1335" i="3"/>
  <c r="E1336" i="3"/>
  <c r="F1336" i="3"/>
  <c r="E1337" i="3"/>
  <c r="F1337" i="3"/>
  <c r="E1338" i="3"/>
  <c r="F1338" i="3"/>
  <c r="E1339" i="3"/>
  <c r="F1339" i="3"/>
  <c r="E1340" i="3"/>
  <c r="F1340" i="3"/>
  <c r="E1341" i="3"/>
  <c r="F1341" i="3"/>
  <c r="E1342" i="3"/>
  <c r="F1342" i="3"/>
  <c r="E1343" i="3"/>
  <c r="F1343" i="3"/>
  <c r="E1344" i="3"/>
  <c r="F1344" i="3"/>
  <c r="E1345" i="3"/>
  <c r="F1345" i="3"/>
  <c r="E1346" i="3"/>
  <c r="F1346" i="3"/>
  <c r="E1347" i="3"/>
  <c r="F1347" i="3"/>
  <c r="E1348" i="3"/>
  <c r="F1348" i="3"/>
  <c r="E1349" i="3"/>
  <c r="F1349" i="3"/>
  <c r="E1350" i="3"/>
  <c r="F1350" i="3"/>
  <c r="E1351" i="3"/>
  <c r="F1351" i="3"/>
  <c r="E1352" i="3"/>
  <c r="F1352" i="3"/>
  <c r="E1353" i="3"/>
  <c r="F1353" i="3"/>
  <c r="E1354" i="3"/>
  <c r="F1354" i="3"/>
  <c r="E1355" i="3"/>
  <c r="F1355" i="3"/>
  <c r="E1356" i="3"/>
  <c r="F1356" i="3"/>
  <c r="E1357" i="3"/>
  <c r="F1357" i="3"/>
  <c r="E1358" i="3"/>
  <c r="F1358" i="3"/>
  <c r="E1359" i="3"/>
  <c r="F1359" i="3"/>
  <c r="E1360" i="3"/>
  <c r="F1360" i="3"/>
  <c r="E1361" i="3"/>
  <c r="F1361" i="3"/>
  <c r="E1362" i="3"/>
  <c r="F1362" i="3"/>
  <c r="E1363" i="3"/>
  <c r="F1363" i="3"/>
  <c r="E1364" i="3"/>
  <c r="F1364" i="3"/>
  <c r="E1365" i="3"/>
  <c r="F1365" i="3"/>
  <c r="E1366" i="3"/>
  <c r="F1366" i="3"/>
  <c r="E1367" i="3"/>
  <c r="F1367" i="3"/>
  <c r="E1368" i="3"/>
  <c r="F1368" i="3"/>
  <c r="E1369" i="3"/>
  <c r="F1369" i="3"/>
  <c r="E1370" i="3"/>
  <c r="F1370" i="3"/>
  <c r="E1371" i="3"/>
  <c r="F1371" i="3"/>
  <c r="E1372" i="3"/>
  <c r="F1372" i="3"/>
  <c r="E1373" i="3"/>
  <c r="F1373" i="3"/>
  <c r="E1374" i="3"/>
  <c r="F1374" i="3"/>
  <c r="E1375" i="3"/>
  <c r="F1375" i="3"/>
  <c r="E1376" i="3"/>
  <c r="F1376" i="3"/>
  <c r="E1377" i="3"/>
  <c r="F1377" i="3"/>
  <c r="E1378" i="3"/>
  <c r="F1378" i="3"/>
  <c r="E1379" i="3"/>
  <c r="F1379" i="3"/>
  <c r="E1380" i="3"/>
  <c r="F1380" i="3"/>
  <c r="E1381" i="3"/>
  <c r="F1381" i="3"/>
  <c r="E1382" i="3"/>
  <c r="F1382" i="3"/>
  <c r="E1383" i="3"/>
  <c r="F1383" i="3"/>
  <c r="E1384" i="3"/>
  <c r="F1384" i="3"/>
  <c r="E1385" i="3"/>
  <c r="F1385" i="3"/>
  <c r="E1386" i="3"/>
  <c r="F1386" i="3"/>
  <c r="E1387" i="3"/>
  <c r="F1387" i="3"/>
  <c r="E1388" i="3"/>
  <c r="F1388" i="3"/>
  <c r="E1389" i="3"/>
  <c r="F1389" i="3"/>
  <c r="E1390" i="3"/>
  <c r="F1390" i="3"/>
  <c r="E1391" i="3"/>
  <c r="F1391" i="3"/>
  <c r="E1392" i="3"/>
  <c r="F1392" i="3"/>
  <c r="E1393" i="3"/>
  <c r="F1393" i="3"/>
  <c r="E1394" i="3"/>
  <c r="F1394" i="3"/>
  <c r="E1395" i="3"/>
  <c r="F1395" i="3"/>
  <c r="E1396" i="3"/>
  <c r="F1396" i="3"/>
  <c r="E1397" i="3"/>
  <c r="F1397" i="3"/>
  <c r="E1398" i="3"/>
  <c r="F1398" i="3"/>
  <c r="E1399" i="3"/>
  <c r="F1399" i="3"/>
  <c r="E1400" i="3"/>
  <c r="F1400" i="3"/>
  <c r="E1401" i="3"/>
  <c r="F1401" i="3"/>
  <c r="E1402" i="3"/>
  <c r="F1402" i="3"/>
  <c r="E1403" i="3"/>
  <c r="F1403" i="3"/>
  <c r="E1404" i="3"/>
  <c r="F1404" i="3"/>
  <c r="E1405" i="3"/>
  <c r="F1405" i="3"/>
  <c r="E1406" i="3"/>
  <c r="F1406" i="3"/>
  <c r="E1407" i="3"/>
  <c r="F1407" i="3"/>
  <c r="E1408" i="3"/>
  <c r="F1408" i="3"/>
  <c r="E1409" i="3"/>
  <c r="F1409" i="3"/>
  <c r="E1410" i="3"/>
  <c r="F1410" i="3"/>
  <c r="E1411" i="3"/>
  <c r="F1411" i="3"/>
  <c r="E1412" i="3"/>
  <c r="F1412" i="3"/>
  <c r="E1413" i="3"/>
  <c r="F1413" i="3"/>
  <c r="E1414" i="3"/>
  <c r="F1414" i="3"/>
  <c r="E1415" i="3"/>
  <c r="F1415" i="3"/>
  <c r="E1416" i="3"/>
  <c r="F1416" i="3"/>
  <c r="E1417" i="3"/>
  <c r="F1417" i="3"/>
  <c r="E1418" i="3"/>
  <c r="F1418" i="3"/>
  <c r="E1419" i="3"/>
  <c r="F1419" i="3"/>
  <c r="E1420" i="3"/>
  <c r="F1420" i="3"/>
  <c r="E1421" i="3"/>
  <c r="F1421" i="3"/>
  <c r="E1422" i="3"/>
  <c r="F1422" i="3"/>
  <c r="E1423" i="3"/>
  <c r="F1423" i="3"/>
  <c r="E1424" i="3"/>
  <c r="F1424" i="3"/>
  <c r="E1425" i="3"/>
  <c r="F1425" i="3"/>
  <c r="E1426" i="3"/>
  <c r="F1426" i="3"/>
  <c r="E1427" i="3"/>
  <c r="F1427" i="3"/>
  <c r="E1428" i="3"/>
  <c r="F1428" i="3"/>
  <c r="E1429" i="3"/>
  <c r="F1429" i="3"/>
  <c r="E1430" i="3"/>
  <c r="F1430" i="3"/>
  <c r="E1431" i="3"/>
  <c r="F1431" i="3"/>
  <c r="E1432" i="3"/>
  <c r="F1432" i="3"/>
  <c r="E1433" i="3"/>
  <c r="F1433" i="3"/>
  <c r="E1434" i="3"/>
  <c r="F1434" i="3"/>
  <c r="E1435" i="3"/>
  <c r="F1435" i="3"/>
  <c r="E1436" i="3"/>
  <c r="F1436" i="3"/>
  <c r="E1437" i="3"/>
  <c r="F1437" i="3"/>
  <c r="E1438" i="3"/>
  <c r="F1438" i="3"/>
  <c r="E1439" i="3"/>
  <c r="F1439" i="3"/>
  <c r="E1440" i="3"/>
  <c r="F1440" i="3"/>
  <c r="E1441" i="3"/>
  <c r="F1441" i="3"/>
  <c r="E1442" i="3"/>
  <c r="F1442" i="3"/>
  <c r="E1443" i="3"/>
  <c r="F1443" i="3"/>
  <c r="E1444" i="3"/>
  <c r="F1444" i="3"/>
  <c r="E1445" i="3"/>
  <c r="F1445" i="3"/>
  <c r="E1446" i="3"/>
  <c r="F1446" i="3"/>
  <c r="E1447" i="3"/>
  <c r="F1447" i="3"/>
  <c r="E1448" i="3"/>
  <c r="F1448" i="3"/>
  <c r="E1449" i="3"/>
  <c r="F1449" i="3"/>
  <c r="E1450" i="3"/>
  <c r="F1450" i="3"/>
  <c r="E1451" i="3"/>
  <c r="F1451" i="3"/>
  <c r="E1452" i="3"/>
  <c r="F1452" i="3"/>
  <c r="E1453" i="3"/>
  <c r="F1453" i="3"/>
  <c r="E1454" i="3"/>
  <c r="F1454" i="3"/>
  <c r="E1455" i="3"/>
  <c r="F1455" i="3"/>
  <c r="E1456" i="3"/>
  <c r="F1456" i="3"/>
  <c r="E1457" i="3"/>
  <c r="F1457" i="3"/>
  <c r="E1458" i="3"/>
  <c r="F1458" i="3"/>
  <c r="E1459" i="3"/>
  <c r="F1459" i="3"/>
  <c r="E1460" i="3"/>
  <c r="F1460" i="3"/>
  <c r="E1461" i="3"/>
  <c r="F1461" i="3"/>
  <c r="E1462" i="3"/>
  <c r="F1462" i="3"/>
  <c r="E1463" i="3"/>
  <c r="F1463" i="3"/>
  <c r="E1464" i="3"/>
  <c r="F1464" i="3"/>
  <c r="E1465" i="3"/>
  <c r="F1465" i="3"/>
  <c r="E1466" i="3"/>
  <c r="F1466" i="3"/>
  <c r="E1467" i="3"/>
  <c r="F1467" i="3"/>
  <c r="E1468" i="3"/>
  <c r="F1468" i="3"/>
  <c r="E1469" i="3"/>
  <c r="F1469" i="3"/>
  <c r="E1470" i="3"/>
  <c r="F1470" i="3"/>
  <c r="E1471" i="3"/>
  <c r="F1471" i="3"/>
  <c r="E1472" i="3"/>
  <c r="F1472" i="3"/>
  <c r="E1473" i="3"/>
  <c r="F1473" i="3"/>
  <c r="E1474" i="3"/>
  <c r="F1474" i="3"/>
  <c r="E1475" i="3"/>
  <c r="F1475" i="3"/>
  <c r="E1476" i="3"/>
  <c r="F1476" i="3"/>
  <c r="E1477" i="3"/>
  <c r="F1477" i="3"/>
  <c r="E1478" i="3"/>
  <c r="F1478" i="3"/>
  <c r="E1479" i="3"/>
  <c r="F1479" i="3"/>
  <c r="E1480" i="3"/>
  <c r="F1480" i="3"/>
  <c r="E1481" i="3"/>
  <c r="F1481" i="3"/>
  <c r="E1482" i="3"/>
  <c r="F1482" i="3"/>
  <c r="E1483" i="3"/>
  <c r="F1483" i="3"/>
  <c r="E1484" i="3"/>
  <c r="F1484" i="3"/>
  <c r="E1485" i="3"/>
  <c r="F1485" i="3"/>
  <c r="E1486" i="3"/>
  <c r="F1486" i="3"/>
  <c r="E1487" i="3"/>
  <c r="F1487" i="3"/>
  <c r="E1488" i="3"/>
  <c r="F1488" i="3"/>
  <c r="E1489" i="3"/>
  <c r="F1489" i="3"/>
  <c r="E1490" i="3"/>
  <c r="F1490" i="3"/>
  <c r="E1491" i="3"/>
  <c r="F1491" i="3"/>
  <c r="E1492" i="3"/>
  <c r="F1492" i="3"/>
  <c r="E1493" i="3"/>
  <c r="F1493" i="3"/>
  <c r="E1494" i="3"/>
  <c r="F1494" i="3"/>
  <c r="E1495" i="3"/>
  <c r="F1495" i="3"/>
  <c r="E1496" i="3"/>
  <c r="F1496" i="3"/>
  <c r="E1497" i="3"/>
  <c r="F1497" i="3"/>
  <c r="E1498" i="3"/>
  <c r="F1498" i="3"/>
  <c r="E1499" i="3"/>
  <c r="F1499" i="3"/>
  <c r="E1500" i="3"/>
  <c r="F1500" i="3"/>
  <c r="E1501" i="3"/>
  <c r="F1501" i="3"/>
  <c r="E1502" i="3"/>
  <c r="F1502" i="3"/>
  <c r="E1503" i="3"/>
  <c r="F1503" i="3"/>
  <c r="E1504" i="3"/>
  <c r="F1504" i="3"/>
  <c r="E1505" i="3"/>
  <c r="F1505" i="3"/>
  <c r="E1506" i="3"/>
  <c r="F1506" i="3"/>
  <c r="E1507" i="3"/>
  <c r="F1507" i="3"/>
  <c r="E1508" i="3"/>
  <c r="F1508" i="3"/>
  <c r="E1509" i="3"/>
  <c r="F1509" i="3"/>
  <c r="E1510" i="3"/>
  <c r="F1510" i="3"/>
  <c r="E1511" i="3"/>
  <c r="F1511" i="3"/>
  <c r="E1512" i="3"/>
  <c r="F1512" i="3"/>
  <c r="E1513" i="3"/>
  <c r="F1513" i="3"/>
  <c r="E1514" i="3"/>
  <c r="F1514" i="3"/>
  <c r="E1515" i="3"/>
  <c r="F1515" i="3"/>
  <c r="E1516" i="3"/>
  <c r="F1516" i="3"/>
  <c r="E1517" i="3"/>
  <c r="F1517" i="3"/>
  <c r="E1518" i="3"/>
  <c r="F1518" i="3"/>
  <c r="E1519" i="3"/>
  <c r="F1519" i="3"/>
  <c r="E1520" i="3"/>
  <c r="F1520" i="3"/>
  <c r="E1521" i="3"/>
  <c r="F1521" i="3"/>
  <c r="E1522" i="3"/>
  <c r="F1522" i="3"/>
  <c r="E1523" i="3"/>
  <c r="F1523" i="3"/>
  <c r="E1524" i="3"/>
  <c r="F1524" i="3"/>
  <c r="E1525" i="3"/>
  <c r="F1525" i="3"/>
  <c r="E1526" i="3"/>
  <c r="F1526" i="3"/>
  <c r="E1527" i="3"/>
  <c r="F1527" i="3"/>
  <c r="E1528" i="3"/>
  <c r="F1528" i="3"/>
  <c r="E1529" i="3"/>
  <c r="F1529" i="3"/>
  <c r="E1530" i="3"/>
  <c r="F1530" i="3"/>
  <c r="E1531" i="3"/>
  <c r="F1531" i="3"/>
  <c r="E1532" i="3"/>
  <c r="F1532" i="3"/>
  <c r="E1533" i="3"/>
  <c r="F1533" i="3"/>
  <c r="E1534" i="3"/>
  <c r="F1534" i="3"/>
  <c r="E1535" i="3"/>
  <c r="F1535" i="3"/>
  <c r="E1536" i="3"/>
  <c r="F1536" i="3"/>
  <c r="E1537" i="3"/>
  <c r="F1537" i="3"/>
  <c r="E1538" i="3"/>
  <c r="F1538" i="3"/>
  <c r="E1539" i="3"/>
  <c r="F1539" i="3"/>
  <c r="E1540" i="3"/>
  <c r="F1540" i="3"/>
  <c r="E1541" i="3"/>
  <c r="F1541" i="3"/>
  <c r="E1542" i="3"/>
  <c r="F1542" i="3"/>
  <c r="E1543" i="3"/>
  <c r="F1543" i="3"/>
  <c r="E1544" i="3"/>
  <c r="F1544" i="3"/>
  <c r="E1545" i="3"/>
  <c r="F1545" i="3"/>
  <c r="E1546" i="3"/>
  <c r="F1546" i="3"/>
  <c r="E1547" i="3"/>
  <c r="F1547" i="3"/>
  <c r="E1548" i="3"/>
  <c r="F1548" i="3"/>
  <c r="E1549" i="3"/>
  <c r="F1549" i="3"/>
  <c r="E1550" i="3"/>
  <c r="F1550" i="3"/>
  <c r="E1551" i="3"/>
  <c r="F1551" i="3"/>
  <c r="E1552" i="3"/>
  <c r="F1552" i="3"/>
  <c r="E1553" i="3"/>
  <c r="F1553" i="3"/>
  <c r="E1554" i="3"/>
  <c r="F1554" i="3"/>
  <c r="E1555" i="3"/>
  <c r="F1555" i="3"/>
  <c r="E1556" i="3"/>
  <c r="F1556" i="3"/>
  <c r="E1557" i="3"/>
  <c r="F1557" i="3"/>
  <c r="E1558" i="3"/>
  <c r="F1558" i="3"/>
  <c r="E1559" i="3"/>
  <c r="F1559" i="3"/>
  <c r="E1560" i="3"/>
  <c r="F1560" i="3"/>
  <c r="E1561" i="3"/>
  <c r="F1561" i="3"/>
  <c r="E1562" i="3"/>
  <c r="F1562" i="3"/>
  <c r="E1563" i="3"/>
  <c r="F1563" i="3"/>
  <c r="E1564" i="3"/>
  <c r="F1564" i="3"/>
  <c r="E1565" i="3"/>
  <c r="F1565" i="3"/>
  <c r="E1566" i="3"/>
  <c r="F1566" i="3"/>
  <c r="E1567" i="3"/>
  <c r="F1567" i="3"/>
  <c r="E1568" i="3"/>
  <c r="F1568" i="3"/>
  <c r="E1569" i="3"/>
  <c r="F1569" i="3"/>
  <c r="E1570" i="3"/>
  <c r="F1570" i="3"/>
  <c r="E1571" i="3"/>
  <c r="F1571" i="3"/>
  <c r="E1572" i="3"/>
  <c r="F1572" i="3"/>
  <c r="E1573" i="3"/>
  <c r="F1573" i="3"/>
  <c r="E1574" i="3"/>
  <c r="F1574" i="3"/>
  <c r="E1575" i="3"/>
  <c r="F1575" i="3"/>
  <c r="E1576" i="3"/>
  <c r="F1576" i="3"/>
  <c r="E1577" i="3"/>
  <c r="F1577" i="3"/>
  <c r="E1578" i="3"/>
  <c r="F1578" i="3"/>
  <c r="E1579" i="3"/>
  <c r="F1579" i="3"/>
  <c r="E1580" i="3"/>
  <c r="F1580" i="3"/>
  <c r="E1581" i="3"/>
  <c r="F1581" i="3"/>
  <c r="E1582" i="3"/>
  <c r="F1582" i="3"/>
  <c r="E1583" i="3"/>
  <c r="F1583" i="3"/>
  <c r="E1584" i="3"/>
  <c r="F1584" i="3"/>
  <c r="E1585" i="3"/>
  <c r="F1585" i="3"/>
  <c r="E1586" i="3"/>
  <c r="F1586" i="3"/>
  <c r="E1587" i="3"/>
  <c r="F1587" i="3"/>
  <c r="E1588" i="3"/>
  <c r="F1588" i="3"/>
  <c r="E1589" i="3"/>
  <c r="F1589" i="3"/>
  <c r="E1590" i="3"/>
  <c r="F1590" i="3"/>
  <c r="E1591" i="3"/>
  <c r="F1591" i="3"/>
  <c r="E1592" i="3"/>
  <c r="F1592" i="3"/>
  <c r="E1593" i="3"/>
  <c r="F1593" i="3"/>
  <c r="E1594" i="3"/>
  <c r="F1594" i="3"/>
  <c r="E1595" i="3"/>
  <c r="F1595" i="3"/>
  <c r="E1596" i="3"/>
  <c r="F1596" i="3"/>
  <c r="E1597" i="3"/>
  <c r="F1597" i="3"/>
  <c r="E1598" i="3"/>
  <c r="F1598" i="3"/>
  <c r="E1599" i="3"/>
  <c r="F1599" i="3"/>
  <c r="E1600" i="3"/>
  <c r="F1600" i="3"/>
  <c r="E1601" i="3"/>
  <c r="F1601" i="3"/>
  <c r="E1602" i="3"/>
  <c r="F1602" i="3"/>
  <c r="E1603" i="3"/>
  <c r="F1603" i="3"/>
  <c r="E1604" i="3"/>
  <c r="F1604" i="3"/>
  <c r="E1605" i="3"/>
  <c r="F1605" i="3"/>
  <c r="E1606" i="3"/>
  <c r="F1606" i="3"/>
  <c r="E1607" i="3"/>
  <c r="F1607" i="3"/>
  <c r="E1608" i="3"/>
  <c r="F1608" i="3"/>
  <c r="E1609" i="3"/>
  <c r="F1609" i="3"/>
  <c r="E1610" i="3"/>
  <c r="F1610" i="3"/>
  <c r="E1611" i="3"/>
  <c r="F1611" i="3"/>
  <c r="E1612" i="3"/>
  <c r="F1612" i="3"/>
  <c r="E1613" i="3"/>
  <c r="F1613" i="3"/>
  <c r="E1614" i="3"/>
  <c r="F1614" i="3"/>
  <c r="E1615" i="3"/>
  <c r="F1615" i="3"/>
  <c r="E1616" i="3"/>
  <c r="F1616" i="3"/>
  <c r="E1617" i="3"/>
  <c r="F1617" i="3"/>
  <c r="E1618" i="3"/>
  <c r="F1618" i="3"/>
  <c r="E1619" i="3"/>
  <c r="F1619" i="3"/>
  <c r="E1620" i="3"/>
  <c r="F1620" i="3"/>
  <c r="E1621" i="3"/>
  <c r="F1621" i="3"/>
  <c r="E1622" i="3"/>
  <c r="F1622" i="3"/>
  <c r="E1623" i="3"/>
  <c r="F1623" i="3"/>
  <c r="E1624" i="3"/>
  <c r="F1624" i="3"/>
  <c r="E1625" i="3"/>
  <c r="F1625" i="3"/>
  <c r="E1626" i="3"/>
  <c r="F1626" i="3"/>
  <c r="E1627" i="3"/>
  <c r="F1627" i="3"/>
  <c r="E1628" i="3"/>
  <c r="F1628" i="3"/>
  <c r="E1629" i="3"/>
  <c r="F1629" i="3"/>
  <c r="E1630" i="3"/>
  <c r="F1630" i="3"/>
  <c r="E1631" i="3"/>
  <c r="F1631" i="3"/>
  <c r="E1632" i="3"/>
  <c r="F1632" i="3"/>
  <c r="E1633" i="3"/>
  <c r="F1633" i="3"/>
  <c r="E1634" i="3"/>
  <c r="F1634" i="3"/>
  <c r="E1635" i="3"/>
  <c r="F1635" i="3"/>
  <c r="E1636" i="3"/>
  <c r="F1636" i="3"/>
  <c r="E1637" i="3"/>
  <c r="F1637" i="3"/>
  <c r="E1638" i="3"/>
  <c r="F1638" i="3"/>
  <c r="E1639" i="3"/>
  <c r="F1639" i="3"/>
  <c r="E1640" i="3"/>
  <c r="F1640" i="3"/>
  <c r="E1641" i="3"/>
  <c r="F1641" i="3"/>
  <c r="E1642" i="3"/>
  <c r="F1642" i="3"/>
  <c r="E1643" i="3"/>
  <c r="F1643" i="3"/>
  <c r="E1644" i="3"/>
  <c r="F1644" i="3"/>
  <c r="E1645" i="3"/>
  <c r="F1645" i="3"/>
  <c r="E1646" i="3"/>
  <c r="F1646" i="3"/>
  <c r="E1647" i="3"/>
  <c r="F1647" i="3"/>
  <c r="E1648" i="3"/>
  <c r="F1648" i="3"/>
  <c r="E1649" i="3"/>
  <c r="F1649" i="3"/>
  <c r="E1650" i="3"/>
  <c r="F1650" i="3"/>
  <c r="E1651" i="3"/>
  <c r="F1651" i="3"/>
  <c r="E1652" i="3"/>
  <c r="F1652" i="3"/>
  <c r="E1653" i="3"/>
  <c r="F1653" i="3"/>
  <c r="E1654" i="3"/>
  <c r="F1654" i="3"/>
  <c r="E1655" i="3"/>
  <c r="F1655" i="3"/>
  <c r="E1656" i="3"/>
  <c r="F1656" i="3"/>
  <c r="E1657" i="3"/>
  <c r="F1657" i="3"/>
  <c r="E1658" i="3"/>
  <c r="F1658" i="3"/>
  <c r="E1659" i="3"/>
  <c r="F1659" i="3"/>
  <c r="E1660" i="3"/>
  <c r="F1660" i="3"/>
  <c r="E1661" i="3"/>
  <c r="F1661" i="3"/>
  <c r="E1662" i="3"/>
  <c r="F1662" i="3"/>
  <c r="E1663" i="3"/>
  <c r="F1663" i="3"/>
  <c r="E1664" i="3"/>
  <c r="F1664" i="3"/>
  <c r="E1665" i="3"/>
  <c r="F1665" i="3"/>
  <c r="E1666" i="3"/>
  <c r="F1666" i="3"/>
  <c r="E1667" i="3"/>
  <c r="F1667" i="3"/>
  <c r="E1668" i="3"/>
  <c r="F1668" i="3"/>
  <c r="E1669" i="3"/>
  <c r="F1669" i="3"/>
  <c r="E1670" i="3"/>
  <c r="F1670" i="3"/>
  <c r="E1671" i="3"/>
  <c r="F1671" i="3"/>
  <c r="E1672" i="3"/>
  <c r="F1672" i="3"/>
  <c r="E1673" i="3"/>
  <c r="F1673" i="3"/>
  <c r="E1674" i="3"/>
  <c r="F1674" i="3"/>
  <c r="E1675" i="3"/>
  <c r="F1675" i="3"/>
  <c r="E1676" i="3"/>
  <c r="F1676" i="3"/>
  <c r="E1677" i="3"/>
  <c r="F1677" i="3"/>
  <c r="E1678" i="3"/>
  <c r="F1678" i="3"/>
  <c r="E1679" i="3"/>
  <c r="F1679" i="3"/>
  <c r="E1680" i="3"/>
  <c r="F1680" i="3"/>
  <c r="E1681" i="3"/>
  <c r="F1681" i="3"/>
  <c r="E1682" i="3"/>
  <c r="F1682" i="3"/>
  <c r="E1683" i="3"/>
  <c r="F1683" i="3"/>
  <c r="E1684" i="3"/>
  <c r="F1684" i="3"/>
  <c r="E1685" i="3"/>
  <c r="F1685" i="3"/>
  <c r="E1686" i="3"/>
  <c r="F1686" i="3"/>
  <c r="E1687" i="3"/>
  <c r="F1687" i="3"/>
  <c r="E1688" i="3"/>
  <c r="F1688" i="3"/>
  <c r="E1689" i="3"/>
  <c r="F1689" i="3"/>
  <c r="E1690" i="3"/>
  <c r="F1690" i="3"/>
  <c r="E1691" i="3"/>
  <c r="F1691" i="3"/>
  <c r="E1692" i="3"/>
  <c r="F1692" i="3"/>
  <c r="E1693" i="3"/>
  <c r="F1693" i="3"/>
  <c r="E1694" i="3"/>
  <c r="F1694" i="3"/>
  <c r="E1695" i="3"/>
  <c r="F1695" i="3"/>
  <c r="E1696" i="3"/>
  <c r="F1696" i="3"/>
  <c r="E1697" i="3"/>
  <c r="F1697" i="3"/>
  <c r="E1698" i="3"/>
  <c r="F1698" i="3"/>
  <c r="E1699" i="3"/>
  <c r="F1699" i="3"/>
  <c r="E1700" i="3"/>
  <c r="F1700" i="3"/>
  <c r="E1701" i="3"/>
  <c r="F1701" i="3"/>
  <c r="E1702" i="3"/>
  <c r="F1702" i="3"/>
  <c r="E1703" i="3"/>
  <c r="F1703" i="3"/>
  <c r="E1704" i="3"/>
  <c r="F1704" i="3"/>
  <c r="E1705" i="3"/>
  <c r="F1705" i="3"/>
  <c r="E1706" i="3"/>
  <c r="F1706" i="3"/>
  <c r="E1707" i="3"/>
  <c r="F1707" i="3"/>
  <c r="E1708" i="3"/>
  <c r="F1708" i="3"/>
  <c r="E1709" i="3"/>
  <c r="F1709" i="3"/>
  <c r="E1710" i="3"/>
  <c r="F1710" i="3"/>
  <c r="E1711" i="3"/>
  <c r="F1711" i="3"/>
  <c r="E1712" i="3"/>
  <c r="F1712" i="3"/>
  <c r="E1713" i="3"/>
  <c r="F1713" i="3"/>
  <c r="E1714" i="3"/>
  <c r="F1714" i="3"/>
  <c r="E1715" i="3"/>
  <c r="F1715" i="3"/>
  <c r="E1716" i="3"/>
  <c r="F1716" i="3"/>
  <c r="E1717" i="3"/>
  <c r="F1717" i="3"/>
  <c r="E1718" i="3"/>
  <c r="F1718" i="3"/>
  <c r="E1719" i="3"/>
  <c r="F1719" i="3"/>
  <c r="E1720" i="3"/>
  <c r="F1720" i="3"/>
  <c r="E1721" i="3"/>
  <c r="F1721" i="3"/>
  <c r="E1722" i="3"/>
  <c r="F1722" i="3"/>
  <c r="E1723" i="3"/>
  <c r="F1723" i="3"/>
  <c r="E1724" i="3"/>
  <c r="F1724" i="3"/>
  <c r="E1725" i="3"/>
  <c r="F1725" i="3"/>
  <c r="E1726" i="3"/>
  <c r="F1726" i="3"/>
  <c r="E1727" i="3"/>
  <c r="F1727" i="3"/>
  <c r="E1728" i="3"/>
  <c r="F1728" i="3"/>
  <c r="E1729" i="3"/>
  <c r="F1729" i="3"/>
  <c r="E1730" i="3"/>
  <c r="F1730" i="3"/>
  <c r="E1731" i="3"/>
  <c r="F1731" i="3"/>
  <c r="E1732" i="3"/>
  <c r="F1732" i="3"/>
  <c r="E1733" i="3"/>
  <c r="F1733" i="3"/>
  <c r="E1734" i="3"/>
  <c r="F1734" i="3"/>
  <c r="E1735" i="3"/>
  <c r="F1735" i="3"/>
  <c r="E1736" i="3"/>
  <c r="F1736" i="3"/>
  <c r="E1737" i="3"/>
  <c r="F1737" i="3"/>
  <c r="E1738" i="3"/>
  <c r="F1738" i="3"/>
  <c r="E1739" i="3"/>
  <c r="F1739" i="3"/>
  <c r="E1740" i="3"/>
  <c r="F1740" i="3"/>
  <c r="E1741" i="3"/>
  <c r="F1741" i="3"/>
  <c r="E1742" i="3"/>
  <c r="F1742" i="3"/>
  <c r="E1743" i="3"/>
  <c r="F1743" i="3"/>
  <c r="E1744" i="3"/>
  <c r="F1744" i="3"/>
  <c r="E1745" i="3"/>
  <c r="F1745" i="3"/>
  <c r="E1746" i="3"/>
  <c r="F1746" i="3"/>
  <c r="E1747" i="3"/>
  <c r="F1747" i="3"/>
  <c r="E1748" i="3"/>
  <c r="F1748" i="3"/>
  <c r="E1749" i="3"/>
  <c r="F1749" i="3"/>
  <c r="E1750" i="3"/>
  <c r="F1750" i="3"/>
  <c r="E1751" i="3"/>
  <c r="F1751" i="3"/>
  <c r="E1752" i="3"/>
  <c r="F1752" i="3"/>
  <c r="E1753" i="3"/>
  <c r="F1753" i="3"/>
  <c r="E1754" i="3"/>
  <c r="F1754" i="3"/>
  <c r="E1755" i="3"/>
  <c r="F1755" i="3"/>
  <c r="E1756" i="3"/>
  <c r="F1756" i="3"/>
  <c r="E1757" i="3"/>
  <c r="F1757" i="3"/>
  <c r="E1758" i="3"/>
  <c r="F1758" i="3"/>
  <c r="E1759" i="3"/>
  <c r="F1759" i="3"/>
  <c r="E1760" i="3"/>
  <c r="F1760" i="3"/>
  <c r="E1761" i="3"/>
  <c r="F1761" i="3"/>
  <c r="E1762" i="3"/>
  <c r="F1762" i="3"/>
  <c r="E1763" i="3"/>
  <c r="F1763" i="3"/>
  <c r="E1764" i="3"/>
  <c r="F1764" i="3"/>
  <c r="E1765" i="3"/>
  <c r="F1765" i="3"/>
  <c r="E1766" i="3"/>
  <c r="F1766" i="3"/>
  <c r="E1767" i="3"/>
  <c r="F1767" i="3"/>
  <c r="E1768" i="3"/>
  <c r="F1768" i="3"/>
  <c r="E1769" i="3"/>
  <c r="F1769" i="3"/>
  <c r="E1770" i="3"/>
  <c r="F1770" i="3"/>
  <c r="E1771" i="3"/>
  <c r="F1771" i="3"/>
  <c r="E1772" i="3"/>
  <c r="F1772" i="3"/>
  <c r="E1773" i="3"/>
  <c r="F1773" i="3"/>
  <c r="E1774" i="3"/>
  <c r="F1774" i="3"/>
  <c r="E1775" i="3"/>
  <c r="F1775" i="3"/>
  <c r="E1776" i="3"/>
  <c r="F1776" i="3"/>
  <c r="E1777" i="3"/>
  <c r="F1777" i="3"/>
  <c r="E1778" i="3"/>
  <c r="F1778" i="3"/>
  <c r="E1779" i="3"/>
  <c r="F1779" i="3"/>
  <c r="E1780" i="3"/>
  <c r="F1780" i="3"/>
  <c r="E1781" i="3"/>
  <c r="F1781" i="3"/>
  <c r="E1782" i="3"/>
  <c r="F1782" i="3"/>
  <c r="E1783" i="3"/>
  <c r="F1783" i="3"/>
  <c r="E1784" i="3"/>
  <c r="F1784" i="3"/>
  <c r="E1785" i="3"/>
  <c r="F1785" i="3"/>
  <c r="E1786" i="3"/>
  <c r="F1786" i="3"/>
  <c r="E1787" i="3"/>
  <c r="F1787" i="3"/>
  <c r="E1788" i="3"/>
  <c r="F1788" i="3"/>
  <c r="E1789" i="3"/>
  <c r="F1789" i="3"/>
  <c r="E1790" i="3"/>
  <c r="F1790" i="3"/>
  <c r="E1791" i="3"/>
  <c r="F1791" i="3"/>
  <c r="E1792" i="3"/>
  <c r="F1792" i="3"/>
  <c r="E1793" i="3"/>
  <c r="F1793" i="3"/>
  <c r="E1794" i="3"/>
  <c r="F1794" i="3"/>
  <c r="E1795" i="3"/>
  <c r="F1795" i="3"/>
  <c r="E1796" i="3"/>
  <c r="F1796" i="3"/>
  <c r="E1797" i="3"/>
  <c r="F1797" i="3"/>
  <c r="E1798" i="3"/>
  <c r="F1798" i="3"/>
  <c r="E1799" i="3"/>
  <c r="F1799" i="3"/>
  <c r="E1800" i="3"/>
  <c r="F1800" i="3"/>
  <c r="E1801" i="3"/>
  <c r="F1801" i="3"/>
  <c r="E1802" i="3"/>
  <c r="F1802" i="3"/>
  <c r="E1803" i="3"/>
  <c r="F1803" i="3"/>
  <c r="E1804" i="3"/>
  <c r="F1804" i="3"/>
  <c r="E1805" i="3"/>
  <c r="F1805" i="3"/>
  <c r="E1806" i="3"/>
  <c r="F1806" i="3"/>
  <c r="E1807" i="3"/>
  <c r="F1807" i="3"/>
  <c r="E1808" i="3"/>
  <c r="F1808" i="3"/>
  <c r="E1809" i="3"/>
  <c r="F1809" i="3"/>
  <c r="E1810" i="3"/>
  <c r="F1810" i="3"/>
  <c r="E1811" i="3"/>
  <c r="F1811" i="3"/>
  <c r="E1812" i="3"/>
  <c r="F1812" i="3"/>
  <c r="E1813" i="3"/>
  <c r="F1813" i="3"/>
  <c r="E1814" i="3"/>
  <c r="F1814" i="3"/>
  <c r="E1815" i="3"/>
  <c r="F1815" i="3"/>
  <c r="E1816" i="3"/>
  <c r="F1816" i="3"/>
  <c r="E1817" i="3"/>
  <c r="F1817" i="3"/>
  <c r="E1818" i="3"/>
  <c r="F1818" i="3"/>
  <c r="E1819" i="3"/>
  <c r="F1819" i="3"/>
  <c r="E1820" i="3"/>
  <c r="F1820" i="3"/>
  <c r="E1821" i="3"/>
  <c r="F1821" i="3"/>
  <c r="E1822" i="3"/>
  <c r="F1822" i="3"/>
  <c r="E1823" i="3"/>
  <c r="F1823" i="3"/>
  <c r="E1824" i="3"/>
  <c r="F1824" i="3"/>
  <c r="E1825" i="3"/>
  <c r="F1825" i="3"/>
  <c r="E1826" i="3"/>
  <c r="F1826" i="3"/>
  <c r="E1827" i="3"/>
  <c r="F1827" i="3"/>
  <c r="E1828" i="3"/>
  <c r="F1828" i="3"/>
  <c r="E1829" i="3"/>
  <c r="F1829" i="3"/>
  <c r="E1830" i="3"/>
  <c r="F1830" i="3"/>
  <c r="E1831" i="3"/>
  <c r="F1831" i="3"/>
  <c r="E1832" i="3"/>
  <c r="F1832" i="3"/>
  <c r="E1833" i="3"/>
  <c r="F1833" i="3"/>
  <c r="E1834" i="3"/>
  <c r="F1834" i="3"/>
  <c r="E1835" i="3"/>
  <c r="F1835" i="3"/>
  <c r="E1836" i="3"/>
  <c r="F1836" i="3"/>
  <c r="E1837" i="3"/>
  <c r="F1837" i="3"/>
  <c r="E1838" i="3"/>
  <c r="F1838" i="3"/>
  <c r="E1839" i="3"/>
  <c r="F1839" i="3"/>
  <c r="E1840" i="3"/>
  <c r="F1840" i="3"/>
  <c r="E1841" i="3"/>
  <c r="F1841" i="3"/>
  <c r="E1842" i="3"/>
  <c r="F1842" i="3"/>
  <c r="E1843" i="3"/>
  <c r="F1843" i="3"/>
  <c r="E1844" i="3"/>
  <c r="F1844" i="3"/>
  <c r="E1845" i="3"/>
  <c r="F1845" i="3"/>
  <c r="E1846" i="3"/>
  <c r="F1846" i="3"/>
  <c r="E1847" i="3"/>
  <c r="F1847" i="3"/>
  <c r="E1848" i="3"/>
  <c r="F1848" i="3"/>
  <c r="E1849" i="3"/>
  <c r="F1849" i="3"/>
  <c r="E1850" i="3"/>
  <c r="F1850" i="3"/>
  <c r="E1851" i="3"/>
  <c r="F1851" i="3"/>
  <c r="E1852" i="3"/>
  <c r="F1852" i="3"/>
  <c r="E1853" i="3"/>
  <c r="F1853" i="3"/>
  <c r="E1854" i="3"/>
  <c r="F1854" i="3"/>
  <c r="E1855" i="3"/>
  <c r="F1855" i="3"/>
  <c r="E1856" i="3"/>
  <c r="F1856" i="3"/>
  <c r="E1857" i="3"/>
  <c r="F1857" i="3"/>
  <c r="E1858" i="3"/>
  <c r="F1858" i="3"/>
  <c r="E1859" i="3"/>
  <c r="F1859" i="3"/>
  <c r="E1860" i="3"/>
  <c r="F1860" i="3"/>
  <c r="E1861" i="3"/>
  <c r="F1861" i="3"/>
  <c r="E1862" i="3"/>
  <c r="F1862" i="3"/>
  <c r="E1863" i="3"/>
  <c r="F1863" i="3"/>
  <c r="E1864" i="3"/>
  <c r="F1864" i="3"/>
  <c r="E1865" i="3"/>
  <c r="F1865" i="3"/>
  <c r="E1866" i="3"/>
  <c r="F1866" i="3"/>
  <c r="E1867" i="3"/>
  <c r="F1867" i="3"/>
  <c r="E1868" i="3"/>
  <c r="F1868" i="3"/>
  <c r="E1869" i="3"/>
  <c r="F1869" i="3"/>
  <c r="E1870" i="3"/>
  <c r="F1870" i="3"/>
  <c r="E1871" i="3"/>
  <c r="F1871" i="3"/>
  <c r="E1872" i="3"/>
  <c r="F1872" i="3"/>
  <c r="E1873" i="3"/>
  <c r="F1873" i="3"/>
  <c r="E1874" i="3"/>
  <c r="F1874" i="3"/>
  <c r="E1875" i="3"/>
  <c r="F1875" i="3"/>
  <c r="E1876" i="3"/>
  <c r="F1876" i="3"/>
  <c r="E1877" i="3"/>
  <c r="F1877" i="3"/>
  <c r="E1878" i="3"/>
  <c r="F1878" i="3"/>
  <c r="E1879" i="3"/>
  <c r="F1879" i="3"/>
  <c r="E1880" i="3"/>
  <c r="F1880" i="3"/>
  <c r="E1881" i="3"/>
  <c r="F1881" i="3"/>
  <c r="E1882" i="3"/>
  <c r="F1882" i="3"/>
  <c r="E1883" i="3"/>
  <c r="F1883" i="3"/>
  <c r="E1884" i="3"/>
  <c r="F1884" i="3"/>
  <c r="E1885" i="3"/>
  <c r="F1885" i="3"/>
  <c r="E1886" i="3"/>
  <c r="F1886" i="3"/>
  <c r="E1887" i="3"/>
  <c r="F1887" i="3"/>
  <c r="E1888" i="3"/>
  <c r="F1888" i="3"/>
  <c r="E1889" i="3"/>
  <c r="F1889" i="3"/>
  <c r="E1890" i="3"/>
  <c r="F1890" i="3"/>
  <c r="E1891" i="3"/>
  <c r="F1891" i="3"/>
  <c r="E1892" i="3"/>
  <c r="F1892" i="3"/>
  <c r="E1893" i="3"/>
  <c r="F1893" i="3"/>
  <c r="E1894" i="3"/>
  <c r="F1894" i="3"/>
  <c r="E1895" i="3"/>
  <c r="F1895" i="3"/>
  <c r="E1896" i="3"/>
  <c r="F1896" i="3"/>
  <c r="E1897" i="3"/>
  <c r="F1897" i="3"/>
  <c r="E1898" i="3"/>
  <c r="F1898" i="3"/>
  <c r="E1899" i="3"/>
  <c r="F1899" i="3"/>
  <c r="E1900" i="3"/>
  <c r="F1900" i="3"/>
  <c r="E1901" i="3"/>
  <c r="F1901" i="3"/>
  <c r="E1902" i="3"/>
  <c r="F1902" i="3"/>
  <c r="E1903" i="3"/>
  <c r="F1903" i="3"/>
  <c r="E1904" i="3"/>
  <c r="F1904" i="3"/>
  <c r="E1905" i="3"/>
  <c r="F1905" i="3"/>
  <c r="E1906" i="3"/>
  <c r="F1906" i="3"/>
  <c r="E1907" i="3"/>
  <c r="F1907" i="3"/>
  <c r="E1908" i="3"/>
  <c r="F1908" i="3"/>
  <c r="E1909" i="3"/>
  <c r="F1909" i="3"/>
  <c r="E1910" i="3"/>
  <c r="F1910" i="3"/>
  <c r="E1911" i="3"/>
  <c r="F1911" i="3"/>
  <c r="E1912" i="3"/>
  <c r="F1912" i="3"/>
  <c r="E1913" i="3"/>
  <c r="F1913" i="3"/>
  <c r="E1914" i="3"/>
  <c r="F1914" i="3"/>
  <c r="E1915" i="3"/>
  <c r="F1915" i="3"/>
  <c r="E1916" i="3"/>
  <c r="F1916" i="3"/>
  <c r="E1917" i="3"/>
  <c r="F1917" i="3"/>
  <c r="E1918" i="3"/>
  <c r="F1918" i="3"/>
  <c r="E1919" i="3"/>
  <c r="F1919" i="3"/>
  <c r="E1920" i="3"/>
  <c r="F1920" i="3"/>
  <c r="E1921" i="3"/>
  <c r="F1921" i="3"/>
  <c r="E1922" i="3"/>
  <c r="F1922" i="3"/>
  <c r="E1923" i="3"/>
  <c r="F1923" i="3"/>
  <c r="E1924" i="3"/>
  <c r="F1924" i="3"/>
  <c r="E1925" i="3"/>
  <c r="F1925" i="3"/>
  <c r="E1926" i="3"/>
  <c r="F1926" i="3"/>
  <c r="E1927" i="3"/>
  <c r="F1927" i="3"/>
  <c r="E1928" i="3"/>
  <c r="F1928" i="3"/>
  <c r="E1929" i="3"/>
  <c r="F1929" i="3"/>
  <c r="E1930" i="3"/>
  <c r="F1930" i="3"/>
  <c r="E1931" i="3"/>
  <c r="F1931" i="3"/>
  <c r="F9" i="4"/>
  <c r="H9" i="4" s="1"/>
  <c r="F10" i="4"/>
  <c r="H10" i="4" s="1"/>
  <c r="F11" i="4"/>
  <c r="H11" i="4" s="1"/>
  <c r="F12" i="4"/>
  <c r="H12" i="4" s="1"/>
  <c r="F13" i="4"/>
  <c r="H13" i="4" s="1"/>
  <c r="F14" i="4"/>
  <c r="H14" i="4" s="1"/>
  <c r="F15" i="4"/>
  <c r="H15" i="4" s="1"/>
  <c r="F16" i="4"/>
  <c r="H16" i="4" s="1"/>
  <c r="F17" i="4"/>
  <c r="H17" i="4" s="1"/>
  <c r="F18" i="4"/>
  <c r="H18" i="4" s="1"/>
  <c r="F19" i="4"/>
  <c r="H19" i="4" s="1"/>
  <c r="F20" i="4"/>
  <c r="H20" i="4" s="1"/>
  <c r="F21" i="4"/>
  <c r="H21" i="4" s="1"/>
  <c r="F22" i="4"/>
  <c r="H22" i="4" s="1"/>
  <c r="F23" i="4"/>
  <c r="H23" i="4" s="1"/>
  <c r="F24" i="4"/>
  <c r="H24" i="4" s="1"/>
  <c r="F25" i="4"/>
  <c r="H25" i="4" s="1"/>
  <c r="F26" i="4"/>
  <c r="H26" i="4" s="1"/>
  <c r="F27" i="4"/>
  <c r="H27" i="4" s="1"/>
  <c r="F28" i="4"/>
  <c r="H28" i="4" s="1"/>
  <c r="F29" i="4"/>
  <c r="H29" i="4" s="1"/>
  <c r="F30" i="4"/>
  <c r="H30" i="4" s="1"/>
  <c r="F31" i="4"/>
  <c r="H31" i="4" s="1"/>
  <c r="F32" i="4"/>
  <c r="H32" i="4" s="1"/>
  <c r="F33" i="4"/>
  <c r="H33" i="4" s="1"/>
  <c r="F34" i="4"/>
  <c r="H34" i="4" s="1"/>
  <c r="F35" i="4"/>
  <c r="H35" i="4" s="1"/>
  <c r="F36" i="4"/>
  <c r="H36" i="4" s="1"/>
  <c r="F37" i="4"/>
  <c r="H37" i="4" s="1"/>
  <c r="F38" i="4"/>
  <c r="H38" i="4" s="1"/>
  <c r="F39" i="4"/>
  <c r="H39" i="4" s="1"/>
  <c r="F40" i="4"/>
  <c r="H40" i="4" s="1"/>
  <c r="F41" i="4"/>
  <c r="H41" i="4" s="1"/>
  <c r="F42" i="4"/>
  <c r="H42" i="4" s="1"/>
  <c r="F43" i="4"/>
  <c r="H43" i="4" s="1"/>
  <c r="F44" i="4"/>
  <c r="H44" i="4" s="1"/>
  <c r="F45" i="4"/>
  <c r="H45" i="4" s="1"/>
  <c r="F46" i="4"/>
  <c r="H46" i="4" s="1"/>
  <c r="F47" i="4"/>
  <c r="H47" i="4" s="1"/>
  <c r="F48" i="4"/>
  <c r="H48" i="4" s="1"/>
  <c r="F49" i="4"/>
  <c r="H49" i="4" s="1"/>
  <c r="F50" i="4"/>
  <c r="H50" i="4" s="1"/>
  <c r="F51" i="4"/>
  <c r="H51" i="4" s="1"/>
  <c r="F52" i="4"/>
  <c r="H52" i="4" s="1"/>
  <c r="F53" i="4"/>
  <c r="H53" i="4" s="1"/>
  <c r="F54" i="4"/>
  <c r="H54" i="4" s="1"/>
  <c r="F55" i="4"/>
  <c r="H55" i="4" s="1"/>
  <c r="F56" i="4"/>
  <c r="H56" i="4" s="1"/>
  <c r="F57" i="4"/>
  <c r="H57" i="4" s="1"/>
  <c r="F58" i="4"/>
  <c r="H58" i="4" s="1"/>
  <c r="F59" i="4"/>
  <c r="H59" i="4" s="1"/>
  <c r="F60" i="4"/>
  <c r="H60" i="4" s="1"/>
  <c r="F61" i="4"/>
  <c r="H61" i="4" s="1"/>
  <c r="F62" i="4"/>
  <c r="H62" i="4" s="1"/>
  <c r="F63" i="4"/>
  <c r="H63" i="4" s="1"/>
  <c r="F64" i="4"/>
  <c r="H64" i="4" s="1"/>
  <c r="F65" i="4"/>
  <c r="H65" i="4" s="1"/>
  <c r="F66" i="4"/>
  <c r="H66" i="4" s="1"/>
  <c r="F67" i="4"/>
  <c r="H67" i="4" s="1"/>
  <c r="F68" i="4"/>
  <c r="H68" i="4" s="1"/>
  <c r="F69" i="4"/>
  <c r="H69" i="4" s="1"/>
  <c r="F70" i="4"/>
  <c r="H70" i="4" s="1"/>
  <c r="F71" i="4"/>
  <c r="H71" i="4" s="1"/>
  <c r="F72" i="4"/>
  <c r="H72" i="4" s="1"/>
  <c r="F73" i="4"/>
  <c r="H73" i="4" s="1"/>
  <c r="F74" i="4"/>
  <c r="H74" i="4" s="1"/>
  <c r="F75" i="4"/>
  <c r="H75" i="4" s="1"/>
  <c r="F76" i="4"/>
  <c r="H76" i="4" s="1"/>
  <c r="F77" i="4"/>
  <c r="H77" i="4" s="1"/>
  <c r="F78" i="4"/>
  <c r="H78" i="4" s="1"/>
  <c r="F79" i="4"/>
  <c r="H79" i="4" s="1"/>
  <c r="F80" i="4"/>
  <c r="H80" i="4" s="1"/>
  <c r="F81" i="4"/>
  <c r="H81" i="4" s="1"/>
  <c r="F82" i="4"/>
  <c r="H82" i="4" s="1"/>
  <c r="F83" i="4"/>
  <c r="H83" i="4" s="1"/>
  <c r="F84" i="4"/>
  <c r="H84" i="4" s="1"/>
  <c r="F85" i="4"/>
  <c r="H85" i="4" s="1"/>
  <c r="F86" i="4"/>
  <c r="H86" i="4" s="1"/>
  <c r="F87" i="4"/>
  <c r="H87" i="4" s="1"/>
  <c r="F88" i="4"/>
  <c r="H88" i="4" s="1"/>
  <c r="F89" i="4"/>
  <c r="H89" i="4" s="1"/>
  <c r="F90" i="4"/>
  <c r="H90" i="4" s="1"/>
  <c r="F91" i="4"/>
  <c r="H91" i="4" s="1"/>
  <c r="F92" i="4"/>
  <c r="H92" i="4" s="1"/>
  <c r="F93" i="4"/>
  <c r="H93" i="4" s="1"/>
  <c r="F94" i="4"/>
  <c r="H94" i="4" s="1"/>
  <c r="F95" i="4"/>
  <c r="H95" i="4" s="1"/>
  <c r="F96" i="4"/>
  <c r="H96" i="4" s="1"/>
  <c r="F97" i="4"/>
  <c r="H97" i="4" s="1"/>
  <c r="F98" i="4"/>
  <c r="H98" i="4" s="1"/>
  <c r="F99" i="4"/>
  <c r="H99" i="4" s="1"/>
  <c r="F100" i="4"/>
  <c r="H100" i="4" s="1"/>
  <c r="F101" i="4"/>
  <c r="H101" i="4" s="1"/>
  <c r="F102" i="4"/>
  <c r="H102" i="4" s="1"/>
  <c r="F103" i="4"/>
  <c r="H103" i="4" s="1"/>
  <c r="F104" i="4"/>
  <c r="H104" i="4" s="1"/>
  <c r="F105" i="4"/>
  <c r="H105" i="4" s="1"/>
  <c r="F106" i="4"/>
  <c r="H106" i="4" s="1"/>
  <c r="F107" i="4"/>
  <c r="H107" i="4" s="1"/>
  <c r="F108" i="4"/>
  <c r="H108" i="4" s="1"/>
  <c r="F109" i="4"/>
  <c r="H109" i="4" s="1"/>
  <c r="F110" i="4"/>
  <c r="H110" i="4" s="1"/>
  <c r="F111" i="4"/>
  <c r="H111" i="4" s="1"/>
  <c r="F112" i="4"/>
  <c r="H112" i="4" s="1"/>
  <c r="F113" i="4"/>
  <c r="H113" i="4" s="1"/>
  <c r="F114" i="4"/>
  <c r="H114" i="4" s="1"/>
  <c r="F115" i="4"/>
  <c r="H115" i="4" s="1"/>
  <c r="F116" i="4"/>
  <c r="H116" i="4" s="1"/>
  <c r="F117" i="4"/>
  <c r="H117" i="4" s="1"/>
  <c r="F118" i="4"/>
  <c r="H118" i="4" s="1"/>
  <c r="F119" i="4"/>
  <c r="H119" i="4" s="1"/>
  <c r="F120" i="4"/>
  <c r="H120" i="4" s="1"/>
  <c r="F121" i="4"/>
  <c r="H121" i="4" s="1"/>
  <c r="F122" i="4"/>
  <c r="H122" i="4" s="1"/>
  <c r="F123" i="4"/>
  <c r="H123" i="4" s="1"/>
  <c r="F124" i="4"/>
  <c r="H124" i="4" s="1"/>
  <c r="F125" i="4"/>
  <c r="H125" i="4" s="1"/>
  <c r="F126" i="4"/>
  <c r="H126" i="4" s="1"/>
  <c r="F127" i="4"/>
  <c r="H127" i="4" s="1"/>
  <c r="F128" i="4"/>
  <c r="H128" i="4" s="1"/>
  <c r="F129" i="4"/>
  <c r="H129" i="4" s="1"/>
  <c r="F130" i="4"/>
  <c r="H130" i="4" s="1"/>
  <c r="F131" i="4"/>
  <c r="H131" i="4" s="1"/>
  <c r="F132" i="4"/>
  <c r="H132" i="4" s="1"/>
  <c r="F133" i="4"/>
  <c r="H133" i="4" s="1"/>
  <c r="F134" i="4"/>
  <c r="H134" i="4" s="1"/>
  <c r="F135" i="4"/>
  <c r="H135" i="4" s="1"/>
  <c r="F136" i="4"/>
  <c r="H136" i="4" s="1"/>
  <c r="F137" i="4"/>
  <c r="H137" i="4" s="1"/>
  <c r="F138" i="4"/>
  <c r="H138" i="4" s="1"/>
  <c r="F139" i="4"/>
  <c r="H139" i="4" s="1"/>
  <c r="F140" i="4"/>
  <c r="H140" i="4" s="1"/>
  <c r="F141" i="4"/>
  <c r="H141" i="4" s="1"/>
  <c r="F142" i="4"/>
  <c r="H142" i="4" s="1"/>
  <c r="F143" i="4"/>
  <c r="H143" i="4" s="1"/>
  <c r="F144" i="4"/>
  <c r="H144" i="4" s="1"/>
  <c r="F145" i="4"/>
  <c r="H145" i="4" s="1"/>
  <c r="F146" i="4"/>
  <c r="H146" i="4" s="1"/>
  <c r="F147" i="4"/>
  <c r="H147" i="4" s="1"/>
  <c r="F148" i="4"/>
  <c r="H148" i="4" s="1"/>
  <c r="F149" i="4"/>
  <c r="H149" i="4" s="1"/>
  <c r="F150" i="4"/>
  <c r="H150" i="4" s="1"/>
  <c r="F8" i="4"/>
  <c r="H8" i="4" s="1"/>
  <c r="C30" i="5" l="1"/>
  <c r="C44" i="5"/>
  <c r="C15" i="5"/>
  <c r="C43" i="5"/>
  <c r="C47" i="5" s="1"/>
  <c r="H15" i="5"/>
  <c r="E151" i="4"/>
  <c r="C151" i="4"/>
  <c r="B151" i="4"/>
  <c r="G1325" i="3" l="1"/>
  <c r="G1877" i="3"/>
  <c r="G3" i="3"/>
  <c r="H93" i="3" s="1"/>
  <c r="I93" i="3" s="1"/>
  <c r="G4" i="3"/>
  <c r="H94" i="3" s="1"/>
  <c r="I94" i="3" s="1"/>
  <c r="G5" i="3"/>
  <c r="G6" i="3"/>
  <c r="H96" i="3" s="1"/>
  <c r="I96" i="3" s="1"/>
  <c r="G10" i="3"/>
  <c r="H100" i="3" s="1"/>
  <c r="I100" i="3" s="1"/>
  <c r="G11" i="3"/>
  <c r="G12" i="3"/>
  <c r="H102" i="3" s="1"/>
  <c r="I102" i="3" s="1"/>
  <c r="G15" i="3"/>
  <c r="G16" i="3"/>
  <c r="H106" i="3" s="1"/>
  <c r="I106" i="3" s="1"/>
  <c r="G17" i="3"/>
  <c r="G18" i="3"/>
  <c r="H108" i="3" s="1"/>
  <c r="I108" i="3" s="1"/>
  <c r="G22" i="3"/>
  <c r="H112" i="3" s="1"/>
  <c r="I112" i="3" s="1"/>
  <c r="G23" i="3"/>
  <c r="G24" i="3"/>
  <c r="H114" i="3" s="1"/>
  <c r="I114" i="3" s="1"/>
  <c r="G27" i="3"/>
  <c r="G28" i="3"/>
  <c r="H118" i="3" s="1"/>
  <c r="I118" i="3" s="1"/>
  <c r="G29" i="3"/>
  <c r="G30" i="3"/>
  <c r="H120" i="3" s="1"/>
  <c r="I120" i="3" s="1"/>
  <c r="G34" i="3"/>
  <c r="H124" i="3" s="1"/>
  <c r="I124" i="3" s="1"/>
  <c r="G35" i="3"/>
  <c r="G36" i="3"/>
  <c r="H126" i="3" s="1"/>
  <c r="I126" i="3" s="1"/>
  <c r="G39" i="3"/>
  <c r="G40" i="3"/>
  <c r="H130" i="3" s="1"/>
  <c r="I130" i="3" s="1"/>
  <c r="G41" i="3"/>
  <c r="G42" i="3"/>
  <c r="H132" i="3" s="1"/>
  <c r="I132" i="3" s="1"/>
  <c r="G47" i="3"/>
  <c r="G48" i="3"/>
  <c r="H138" i="3" s="1"/>
  <c r="I138" i="3" s="1"/>
  <c r="G51" i="3"/>
  <c r="G52" i="3"/>
  <c r="H142" i="3" s="1"/>
  <c r="I142" i="3" s="1"/>
  <c r="G53" i="3"/>
  <c r="G54" i="3"/>
  <c r="H144" i="3" s="1"/>
  <c r="I144" i="3" s="1"/>
  <c r="G58" i="3"/>
  <c r="H148" i="3" s="1"/>
  <c r="I148" i="3" s="1"/>
  <c r="G59" i="3"/>
  <c r="G60" i="3"/>
  <c r="H150" i="3" s="1"/>
  <c r="I150" i="3" s="1"/>
  <c r="G63" i="3"/>
  <c r="G64" i="3"/>
  <c r="H154" i="3" s="1"/>
  <c r="I154" i="3" s="1"/>
  <c r="G65" i="3"/>
  <c r="G66" i="3"/>
  <c r="H156" i="3" s="1"/>
  <c r="I156" i="3" s="1"/>
  <c r="G70" i="3"/>
  <c r="H160" i="3" s="1"/>
  <c r="I160" i="3" s="1"/>
  <c r="G71" i="3"/>
  <c r="G72" i="3"/>
  <c r="H162" i="3" s="1"/>
  <c r="I162" i="3" s="1"/>
  <c r="G75" i="3"/>
  <c r="G76" i="3"/>
  <c r="H166" i="3" s="1"/>
  <c r="I166" i="3" s="1"/>
  <c r="G77" i="3"/>
  <c r="G78" i="3"/>
  <c r="H168" i="3" s="1"/>
  <c r="I168" i="3" s="1"/>
  <c r="G82" i="3"/>
  <c r="H172" i="3" s="1"/>
  <c r="I172" i="3" s="1"/>
  <c r="G83" i="3"/>
  <c r="G84" i="3"/>
  <c r="H174" i="3" s="1"/>
  <c r="I174" i="3" s="1"/>
  <c r="G87" i="3"/>
  <c r="G88" i="3"/>
  <c r="H178" i="3" s="1"/>
  <c r="I178" i="3" s="1"/>
  <c r="G89" i="3"/>
  <c r="G90" i="3"/>
  <c r="H180" i="3" s="1"/>
  <c r="I180" i="3" s="1"/>
  <c r="G94" i="3"/>
  <c r="H184" i="3" s="1"/>
  <c r="I184" i="3" s="1"/>
  <c r="G95" i="3"/>
  <c r="G96" i="3"/>
  <c r="H186" i="3" s="1"/>
  <c r="I186" i="3" s="1"/>
  <c r="G99" i="3"/>
  <c r="H189" i="3" s="1"/>
  <c r="I189" i="3" s="1"/>
  <c r="G100" i="3"/>
  <c r="H190" i="3" s="1"/>
  <c r="I190" i="3" s="1"/>
  <c r="G101" i="3"/>
  <c r="G102" i="3"/>
  <c r="H192" i="3" s="1"/>
  <c r="I192" i="3" s="1"/>
  <c r="G107" i="3"/>
  <c r="G108" i="3"/>
  <c r="H198" i="3" s="1"/>
  <c r="I198" i="3" s="1"/>
  <c r="G111" i="3"/>
  <c r="H201" i="3" s="1"/>
  <c r="I201" i="3" s="1"/>
  <c r="G112" i="3"/>
  <c r="H202" i="3" s="1"/>
  <c r="I202" i="3" s="1"/>
  <c r="G113" i="3"/>
  <c r="G114" i="3"/>
  <c r="H204" i="3" s="1"/>
  <c r="I204" i="3" s="1"/>
  <c r="G118" i="3"/>
  <c r="H208" i="3" s="1"/>
  <c r="I208" i="3" s="1"/>
  <c r="G119" i="3"/>
  <c r="G120" i="3"/>
  <c r="H210" i="3" s="1"/>
  <c r="I210" i="3" s="1"/>
  <c r="G123" i="3"/>
  <c r="G124" i="3"/>
  <c r="H214" i="3" s="1"/>
  <c r="I214" i="3" s="1"/>
  <c r="G125" i="3"/>
  <c r="G126" i="3"/>
  <c r="H216" i="3" s="1"/>
  <c r="I216" i="3" s="1"/>
  <c r="G131" i="3"/>
  <c r="G132" i="3"/>
  <c r="H222" i="3" s="1"/>
  <c r="I222" i="3" s="1"/>
  <c r="G135" i="3"/>
  <c r="G136" i="3"/>
  <c r="G137" i="3"/>
  <c r="G138" i="3"/>
  <c r="G142" i="3"/>
  <c r="G143" i="3"/>
  <c r="G144" i="3"/>
  <c r="G147" i="3"/>
  <c r="H237" i="3" s="1"/>
  <c r="I237" i="3" s="1"/>
  <c r="G148" i="3"/>
  <c r="H238" i="3" s="1"/>
  <c r="I238" i="3" s="1"/>
  <c r="G149" i="3"/>
  <c r="G150" i="3"/>
  <c r="G154" i="3"/>
  <c r="H244" i="3" s="1"/>
  <c r="I244" i="3" s="1"/>
  <c r="G155" i="3"/>
  <c r="G156" i="3"/>
  <c r="G159" i="3"/>
  <c r="G160" i="3"/>
  <c r="G161" i="3"/>
  <c r="G162" i="3"/>
  <c r="G166" i="3"/>
  <c r="G167" i="3"/>
  <c r="G168" i="3"/>
  <c r="G171" i="3"/>
  <c r="G172" i="3"/>
  <c r="G173" i="3"/>
  <c r="H263" i="3" s="1"/>
  <c r="I263" i="3" s="1"/>
  <c r="G174" i="3"/>
  <c r="G178" i="3"/>
  <c r="G179" i="3"/>
  <c r="H269" i="3" s="1"/>
  <c r="I269" i="3" s="1"/>
  <c r="G180" i="3"/>
  <c r="G183" i="3"/>
  <c r="G184" i="3"/>
  <c r="G185" i="3"/>
  <c r="H275" i="3" s="1"/>
  <c r="I275" i="3" s="1"/>
  <c r="G186" i="3"/>
  <c r="G190" i="3"/>
  <c r="G191" i="3"/>
  <c r="G192" i="3"/>
  <c r="G195" i="3"/>
  <c r="G196" i="3"/>
  <c r="G197" i="3"/>
  <c r="G198" i="3"/>
  <c r="G202" i="3"/>
  <c r="G203" i="3"/>
  <c r="G204" i="3"/>
  <c r="G207" i="3"/>
  <c r="G208" i="3"/>
  <c r="G210" i="3"/>
  <c r="G214" i="3"/>
  <c r="G215" i="3"/>
  <c r="H305" i="3" s="1"/>
  <c r="I305" i="3" s="1"/>
  <c r="G216" i="3"/>
  <c r="G219" i="3"/>
  <c r="G220" i="3"/>
  <c r="G221" i="3"/>
  <c r="G222" i="3"/>
  <c r="G226" i="3"/>
  <c r="G227" i="3"/>
  <c r="G228" i="3"/>
  <c r="H318" i="3" s="1"/>
  <c r="G231" i="3"/>
  <c r="G232" i="3"/>
  <c r="G233" i="3"/>
  <c r="G234" i="3"/>
  <c r="G238" i="3"/>
  <c r="G239" i="3"/>
  <c r="G240" i="3"/>
  <c r="G243" i="3"/>
  <c r="G244" i="3"/>
  <c r="G245" i="3"/>
  <c r="G246" i="3"/>
  <c r="G250" i="3"/>
  <c r="G251" i="3"/>
  <c r="G252" i="3"/>
  <c r="G255" i="3"/>
  <c r="G256" i="3"/>
  <c r="G257" i="3"/>
  <c r="G258" i="3"/>
  <c r="G262" i="3"/>
  <c r="G263" i="3"/>
  <c r="G264" i="3"/>
  <c r="G267" i="3"/>
  <c r="G268" i="3"/>
  <c r="G269" i="3"/>
  <c r="G270" i="3"/>
  <c r="G274" i="3"/>
  <c r="G275" i="3"/>
  <c r="G276" i="3"/>
  <c r="G279" i="3"/>
  <c r="G280" i="3"/>
  <c r="G281" i="3"/>
  <c r="G282" i="3"/>
  <c r="G286" i="3"/>
  <c r="G287" i="3"/>
  <c r="G288" i="3"/>
  <c r="G291" i="3"/>
  <c r="G292" i="3"/>
  <c r="G293" i="3"/>
  <c r="H383" i="3" s="1"/>
  <c r="I383" i="3" s="1"/>
  <c r="G294" i="3"/>
  <c r="G300" i="3"/>
  <c r="G303" i="3"/>
  <c r="G304" i="3"/>
  <c r="G305" i="3"/>
  <c r="H395" i="3" s="1"/>
  <c r="I395" i="3" s="1"/>
  <c r="G306" i="3"/>
  <c r="G310" i="3"/>
  <c r="G311" i="3"/>
  <c r="G312" i="3"/>
  <c r="G315" i="3"/>
  <c r="G316" i="3"/>
  <c r="G318" i="3"/>
  <c r="G322" i="3"/>
  <c r="G323" i="3"/>
  <c r="G324" i="3"/>
  <c r="G327" i="3"/>
  <c r="G328" i="3"/>
  <c r="G329" i="3"/>
  <c r="H419" i="3" s="1"/>
  <c r="I419" i="3" s="1"/>
  <c r="G330" i="3"/>
  <c r="G335" i="3"/>
  <c r="G336" i="3"/>
  <c r="G339" i="3"/>
  <c r="G340" i="3"/>
  <c r="G341" i="3"/>
  <c r="H431" i="3" s="1"/>
  <c r="I431" i="3" s="1"/>
  <c r="G342" i="3"/>
  <c r="G346" i="3"/>
  <c r="G347" i="3"/>
  <c r="H437" i="3" s="1"/>
  <c r="I437" i="3" s="1"/>
  <c r="G348" i="3"/>
  <c r="H438" i="3" s="1"/>
  <c r="G351" i="3"/>
  <c r="G352" i="3"/>
  <c r="G353" i="3"/>
  <c r="H443" i="3" s="1"/>
  <c r="I443" i="3" s="1"/>
  <c r="G354" i="3"/>
  <c r="G358" i="3"/>
  <c r="G359" i="3"/>
  <c r="G360" i="3"/>
  <c r="G363" i="3"/>
  <c r="G364" i="3"/>
  <c r="G365" i="3"/>
  <c r="H455" i="3" s="1"/>
  <c r="I455" i="3" s="1"/>
  <c r="G366" i="3"/>
  <c r="H456" i="3" s="1"/>
  <c r="I456" i="3" s="1"/>
  <c r="G370" i="3"/>
  <c r="G371" i="3"/>
  <c r="H461" i="3" s="1"/>
  <c r="I461" i="3" s="1"/>
  <c r="G372" i="3"/>
  <c r="G375" i="3"/>
  <c r="G376" i="3"/>
  <c r="G377" i="3"/>
  <c r="H467" i="3" s="1"/>
  <c r="I467" i="3" s="1"/>
  <c r="G378" i="3"/>
  <c r="G384" i="3"/>
  <c r="G387" i="3"/>
  <c r="G388" i="3"/>
  <c r="G389" i="3"/>
  <c r="H479" i="3" s="1"/>
  <c r="I479" i="3" s="1"/>
  <c r="G390" i="3"/>
  <c r="G394" i="3"/>
  <c r="G395" i="3"/>
  <c r="G396" i="3"/>
  <c r="G399" i="3"/>
  <c r="G400" i="3"/>
  <c r="H490" i="3" s="1"/>
  <c r="I490" i="3" s="1"/>
  <c r="G401" i="3"/>
  <c r="H491" i="3" s="1"/>
  <c r="I491" i="3" s="1"/>
  <c r="G402" i="3"/>
  <c r="G406" i="3"/>
  <c r="G407" i="3"/>
  <c r="H497" i="3" s="1"/>
  <c r="I497" i="3" s="1"/>
  <c r="G408" i="3"/>
  <c r="G411" i="3"/>
  <c r="G412" i="3"/>
  <c r="G413" i="3"/>
  <c r="H503" i="3" s="1"/>
  <c r="I503" i="3" s="1"/>
  <c r="G414" i="3"/>
  <c r="G418" i="3"/>
  <c r="H508" i="3" s="1"/>
  <c r="I508" i="3" s="1"/>
  <c r="G419" i="3"/>
  <c r="G420" i="3"/>
  <c r="G423" i="3"/>
  <c r="G424" i="3"/>
  <c r="G425" i="3"/>
  <c r="H515" i="3" s="1"/>
  <c r="I515" i="3" s="1"/>
  <c r="G426" i="3"/>
  <c r="H516" i="3" s="1"/>
  <c r="G430" i="3"/>
  <c r="G431" i="3"/>
  <c r="H521" i="3" s="1"/>
  <c r="I521" i="3" s="1"/>
  <c r="G432" i="3"/>
  <c r="G435" i="3"/>
  <c r="G436" i="3"/>
  <c r="G437" i="3"/>
  <c r="H527" i="3" s="1"/>
  <c r="I527" i="3" s="1"/>
  <c r="G438" i="3"/>
  <c r="G442" i="3"/>
  <c r="G443" i="3"/>
  <c r="G444" i="3"/>
  <c r="G447" i="3"/>
  <c r="G448" i="3"/>
  <c r="G449" i="3"/>
  <c r="G454" i="3"/>
  <c r="G455" i="3"/>
  <c r="G456" i="3"/>
  <c r="G459" i="3"/>
  <c r="G460" i="3"/>
  <c r="G461" i="3"/>
  <c r="G462" i="3"/>
  <c r="G466" i="3"/>
  <c r="G467" i="3"/>
  <c r="G468" i="3"/>
  <c r="G471" i="3"/>
  <c r="G472" i="3"/>
  <c r="G473" i="3"/>
  <c r="G474" i="3"/>
  <c r="G478" i="3"/>
  <c r="G479" i="3"/>
  <c r="G480" i="3"/>
  <c r="G483" i="3"/>
  <c r="G484" i="3"/>
  <c r="G485" i="3"/>
  <c r="G486" i="3"/>
  <c r="G491" i="3"/>
  <c r="G492" i="3"/>
  <c r="G495" i="3"/>
  <c r="G496" i="3"/>
  <c r="G497" i="3"/>
  <c r="G498" i="3"/>
  <c r="G502" i="3"/>
  <c r="G503" i="3"/>
  <c r="G504" i="3"/>
  <c r="G507" i="3"/>
  <c r="G508" i="3"/>
  <c r="G509" i="3"/>
  <c r="G510" i="3"/>
  <c r="G514" i="3"/>
  <c r="G515" i="3"/>
  <c r="G516" i="3"/>
  <c r="G520" i="3"/>
  <c r="G521" i="3"/>
  <c r="G522" i="3"/>
  <c r="G526" i="3"/>
  <c r="H616" i="3" s="1"/>
  <c r="I616" i="3" s="1"/>
  <c r="G527" i="3"/>
  <c r="H617" i="3" s="1"/>
  <c r="I617" i="3" s="1"/>
  <c r="G528" i="3"/>
  <c r="G531" i="3"/>
  <c r="G532" i="3"/>
  <c r="H622" i="3" s="1"/>
  <c r="I622" i="3" s="1"/>
  <c r="G533" i="3"/>
  <c r="H623" i="3" s="1"/>
  <c r="I623" i="3" s="1"/>
  <c r="G534" i="3"/>
  <c r="H624" i="3" s="1"/>
  <c r="I624" i="3" s="1"/>
  <c r="G538" i="3"/>
  <c r="H628" i="3" s="1"/>
  <c r="G539" i="3"/>
  <c r="G540" i="3"/>
  <c r="G543" i="3"/>
  <c r="G544" i="3"/>
  <c r="G545" i="3"/>
  <c r="G546" i="3"/>
  <c r="H636" i="3" s="1"/>
  <c r="I636" i="3" s="1"/>
  <c r="G552" i="3"/>
  <c r="G555" i="3"/>
  <c r="G556" i="3"/>
  <c r="G557" i="3"/>
  <c r="H647" i="3" s="1"/>
  <c r="I647" i="3" s="1"/>
  <c r="G558" i="3"/>
  <c r="H648" i="3" s="1"/>
  <c r="I648" i="3" s="1"/>
  <c r="G562" i="3"/>
  <c r="H652" i="3" s="1"/>
  <c r="I652" i="3" s="1"/>
  <c r="G564" i="3"/>
  <c r="G567" i="3"/>
  <c r="G568" i="3"/>
  <c r="G569" i="3"/>
  <c r="G574" i="3"/>
  <c r="H664" i="3" s="1"/>
  <c r="I664" i="3" s="1"/>
  <c r="G575" i="3"/>
  <c r="G576" i="3"/>
  <c r="G579" i="3"/>
  <c r="G580" i="3"/>
  <c r="G581" i="3"/>
  <c r="G582" i="3"/>
  <c r="H672" i="3" s="1"/>
  <c r="I672" i="3" s="1"/>
  <c r="G586" i="3"/>
  <c r="H676" i="3" s="1"/>
  <c r="I676" i="3" s="1"/>
  <c r="G588" i="3"/>
  <c r="G591" i="3"/>
  <c r="G592" i="3"/>
  <c r="H682" i="3" s="1"/>
  <c r="I682" i="3" s="1"/>
  <c r="G593" i="3"/>
  <c r="H683" i="3" s="1"/>
  <c r="I683" i="3" s="1"/>
  <c r="G594" i="3"/>
  <c r="G598" i="3"/>
  <c r="H688" i="3" s="1"/>
  <c r="I688" i="3" s="1"/>
  <c r="G599" i="3"/>
  <c r="G600" i="3"/>
  <c r="H690" i="3" s="1"/>
  <c r="G603" i="3"/>
  <c r="G604" i="3"/>
  <c r="H694" i="3" s="1"/>
  <c r="I694" i="3" s="1"/>
  <c r="G605" i="3"/>
  <c r="H695" i="3" s="1"/>
  <c r="I695" i="3" s="1"/>
  <c r="G606" i="3"/>
  <c r="H696" i="3" s="1"/>
  <c r="I696" i="3" s="1"/>
  <c r="G610" i="3"/>
  <c r="G611" i="3"/>
  <c r="G612" i="3"/>
  <c r="G615" i="3"/>
  <c r="G616" i="3"/>
  <c r="G617" i="3"/>
  <c r="G618" i="3"/>
  <c r="H708" i="3" s="1"/>
  <c r="I708" i="3" s="1"/>
  <c r="G622" i="3"/>
  <c r="H712" i="3" s="1"/>
  <c r="I712" i="3" s="1"/>
  <c r="G623" i="3"/>
  <c r="G624" i="3"/>
  <c r="G627" i="3"/>
  <c r="H717" i="3" s="1"/>
  <c r="I717" i="3" s="1"/>
  <c r="G628" i="3"/>
  <c r="H718" i="3" s="1"/>
  <c r="I718" i="3" s="1"/>
  <c r="G629" i="3"/>
  <c r="H719" i="3" s="1"/>
  <c r="I719" i="3" s="1"/>
  <c r="G630" i="3"/>
  <c r="G634" i="3"/>
  <c r="G635" i="3"/>
  <c r="H725" i="3" s="1"/>
  <c r="I725" i="3" s="1"/>
  <c r="G636" i="3"/>
  <c r="H726" i="3" s="1"/>
  <c r="G639" i="3"/>
  <c r="H729" i="3" s="1"/>
  <c r="I729" i="3" s="1"/>
  <c r="G640" i="3"/>
  <c r="H730" i="3" s="1"/>
  <c r="I730" i="3" s="1"/>
  <c r="G641" i="3"/>
  <c r="H731" i="3" s="1"/>
  <c r="I731" i="3" s="1"/>
  <c r="G642" i="3"/>
  <c r="G651" i="3"/>
  <c r="H741" i="3" s="1"/>
  <c r="G652" i="3"/>
  <c r="H742" i="3" s="1"/>
  <c r="I742" i="3" s="1"/>
  <c r="G653" i="3"/>
  <c r="H743" i="3" s="1"/>
  <c r="I743" i="3" s="1"/>
  <c r="G654" i="3"/>
  <c r="H744" i="3" s="1"/>
  <c r="I744" i="3" s="1"/>
  <c r="G658" i="3"/>
  <c r="H748" i="3" s="1"/>
  <c r="I748" i="3" s="1"/>
  <c r="G660" i="3"/>
  <c r="G663" i="3"/>
  <c r="G664" i="3"/>
  <c r="H754" i="3" s="1"/>
  <c r="I754" i="3" s="1"/>
  <c r="G665" i="3"/>
  <c r="H755" i="3" s="1"/>
  <c r="I755" i="3" s="1"/>
  <c r="G666" i="3"/>
  <c r="G670" i="3"/>
  <c r="G671" i="3"/>
  <c r="G672" i="3"/>
  <c r="G675" i="3"/>
  <c r="G676" i="3"/>
  <c r="H766" i="3" s="1"/>
  <c r="I766" i="3" s="1"/>
  <c r="G677" i="3"/>
  <c r="H767" i="3" s="1"/>
  <c r="I767" i="3" s="1"/>
  <c r="G678" i="3"/>
  <c r="H768" i="3" s="1"/>
  <c r="I768" i="3" s="1"/>
  <c r="G682" i="3"/>
  <c r="H772" i="3" s="1"/>
  <c r="I772" i="3" s="1"/>
  <c r="G683" i="3"/>
  <c r="H773" i="3" s="1"/>
  <c r="I773" i="3" s="1"/>
  <c r="G684" i="3"/>
  <c r="H774" i="3" s="1"/>
  <c r="I774" i="3" s="1"/>
  <c r="G687" i="3"/>
  <c r="G688" i="3"/>
  <c r="H778" i="3" s="1"/>
  <c r="I778" i="3" s="1"/>
  <c r="G689" i="3"/>
  <c r="H779" i="3" s="1"/>
  <c r="I779" i="3" s="1"/>
  <c r="G690" i="3"/>
  <c r="H780" i="3" s="1"/>
  <c r="I780" i="3" s="1"/>
  <c r="G694" i="3"/>
  <c r="H784" i="3" s="1"/>
  <c r="I784" i="3" s="1"/>
  <c r="G696" i="3"/>
  <c r="G699" i="3"/>
  <c r="G700" i="3"/>
  <c r="H790" i="3" s="1"/>
  <c r="I790" i="3" s="1"/>
  <c r="G702" i="3"/>
  <c r="H792" i="3" s="1"/>
  <c r="I792" i="3" s="1"/>
  <c r="G706" i="3"/>
  <c r="G707" i="3"/>
  <c r="G708" i="3"/>
  <c r="G711" i="3"/>
  <c r="G712" i="3"/>
  <c r="H802" i="3" s="1"/>
  <c r="I802" i="3" s="1"/>
  <c r="G713" i="3"/>
  <c r="H803" i="3" s="1"/>
  <c r="I803" i="3" s="1"/>
  <c r="G714" i="3"/>
  <c r="H804" i="3" s="1"/>
  <c r="G718" i="3"/>
  <c r="G719" i="3"/>
  <c r="G720" i="3"/>
  <c r="H810" i="3" s="1"/>
  <c r="I810" i="3" s="1"/>
  <c r="G723" i="3"/>
  <c r="G724" i="3"/>
  <c r="H814" i="3" s="1"/>
  <c r="I814" i="3" s="1"/>
  <c r="G725" i="3"/>
  <c r="H815" i="3" s="1"/>
  <c r="I815" i="3" s="1"/>
  <c r="G726" i="3"/>
  <c r="H816" i="3" s="1"/>
  <c r="I816" i="3" s="1"/>
  <c r="G730" i="3"/>
  <c r="H820" i="3" s="1"/>
  <c r="I820" i="3" s="1"/>
  <c r="G731" i="3"/>
  <c r="H821" i="3" s="1"/>
  <c r="I821" i="3" s="1"/>
  <c r="G735" i="3"/>
  <c r="G736" i="3"/>
  <c r="G737" i="3"/>
  <c r="H827" i="3" s="1"/>
  <c r="I827" i="3" s="1"/>
  <c r="G738" i="3"/>
  <c r="G742" i="3"/>
  <c r="G744" i="3"/>
  <c r="G747" i="3"/>
  <c r="G748" i="3"/>
  <c r="H838" i="3" s="1"/>
  <c r="G749" i="3"/>
  <c r="H839" i="3" s="1"/>
  <c r="I839" i="3" s="1"/>
  <c r="G750" i="3"/>
  <c r="G754" i="3"/>
  <c r="G755" i="3"/>
  <c r="H845" i="3" s="1"/>
  <c r="G756" i="3"/>
  <c r="H846" i="3" s="1"/>
  <c r="I846" i="3" s="1"/>
  <c r="G759" i="3"/>
  <c r="G760" i="3"/>
  <c r="H850" i="3" s="1"/>
  <c r="I850" i="3" s="1"/>
  <c r="G761" i="3"/>
  <c r="H851" i="3" s="1"/>
  <c r="I851" i="3" s="1"/>
  <c r="G762" i="3"/>
  <c r="G767" i="3"/>
  <c r="H857" i="3" s="1"/>
  <c r="I857" i="3" s="1"/>
  <c r="G768" i="3"/>
  <c r="H858" i="3" s="1"/>
  <c r="I858" i="3" s="1"/>
  <c r="G771" i="3"/>
  <c r="G772" i="3"/>
  <c r="G773" i="3"/>
  <c r="H863" i="3" s="1"/>
  <c r="I863" i="3" s="1"/>
  <c r="G774" i="3"/>
  <c r="G779" i="3"/>
  <c r="G780" i="3"/>
  <c r="H870" i="3" s="1"/>
  <c r="I870" i="3" s="1"/>
  <c r="G783" i="3"/>
  <c r="G784" i="3"/>
  <c r="G785" i="3"/>
  <c r="G786" i="3"/>
  <c r="G790" i="3"/>
  <c r="H880" i="3" s="1"/>
  <c r="I880" i="3" s="1"/>
  <c r="G791" i="3"/>
  <c r="H881" i="3" s="1"/>
  <c r="G792" i="3"/>
  <c r="G795" i="3"/>
  <c r="G796" i="3"/>
  <c r="H886" i="3" s="1"/>
  <c r="I886" i="3" s="1"/>
  <c r="G797" i="3"/>
  <c r="H887" i="3" s="1"/>
  <c r="I887" i="3" s="1"/>
  <c r="G802" i="3"/>
  <c r="H892" i="3" s="1"/>
  <c r="I892" i="3" s="1"/>
  <c r="G803" i="3"/>
  <c r="G804" i="3"/>
  <c r="G807" i="3"/>
  <c r="G808" i="3"/>
  <c r="H898" i="3" s="1"/>
  <c r="I898" i="3" s="1"/>
  <c r="G809" i="3"/>
  <c r="H899" i="3" s="1"/>
  <c r="I899" i="3" s="1"/>
  <c r="G810" i="3"/>
  <c r="G814" i="3"/>
  <c r="G815" i="3"/>
  <c r="G816" i="3"/>
  <c r="G819" i="3"/>
  <c r="G820" i="3"/>
  <c r="H910" i="3" s="1"/>
  <c r="I910" i="3" s="1"/>
  <c r="G821" i="3"/>
  <c r="H911" i="3" s="1"/>
  <c r="I911" i="3" s="1"/>
  <c r="G822" i="3"/>
  <c r="G826" i="3"/>
  <c r="G827" i="3"/>
  <c r="G828" i="3"/>
  <c r="H918" i="3" s="1"/>
  <c r="I918" i="3" s="1"/>
  <c r="G831" i="3"/>
  <c r="G832" i="3"/>
  <c r="H922" i="3" s="1"/>
  <c r="G833" i="3"/>
  <c r="G834" i="3"/>
  <c r="G838" i="3"/>
  <c r="H928" i="3" s="1"/>
  <c r="I928" i="3" s="1"/>
  <c r="G839" i="3"/>
  <c r="G844" i="3"/>
  <c r="G845" i="3"/>
  <c r="H935" i="3" s="1"/>
  <c r="I935" i="3" s="1"/>
  <c r="G846" i="3"/>
  <c r="G850" i="3"/>
  <c r="H940" i="3" s="1"/>
  <c r="I940" i="3" s="1"/>
  <c r="G852" i="3"/>
  <c r="H942" i="3" s="1"/>
  <c r="G855" i="3"/>
  <c r="G856" i="3"/>
  <c r="G857" i="3"/>
  <c r="H947" i="3" s="1"/>
  <c r="I947" i="3" s="1"/>
  <c r="G858" i="3"/>
  <c r="G862" i="3"/>
  <c r="G863" i="3"/>
  <c r="H953" i="3" s="1"/>
  <c r="I953" i="3" s="1"/>
  <c r="G864" i="3"/>
  <c r="H954" i="3" s="1"/>
  <c r="G867" i="3"/>
  <c r="G868" i="3"/>
  <c r="H958" i="3" s="1"/>
  <c r="I958" i="3" s="1"/>
  <c r="G869" i="3"/>
  <c r="G870" i="3"/>
  <c r="G875" i="3"/>
  <c r="G876" i="3"/>
  <c r="G879" i="3"/>
  <c r="H969" i="3" s="1"/>
  <c r="I969" i="3" s="1"/>
  <c r="G880" i="3"/>
  <c r="H970" i="3" s="1"/>
  <c r="I970" i="3" s="1"/>
  <c r="G881" i="3"/>
  <c r="H971" i="3" s="1"/>
  <c r="I971" i="3" s="1"/>
  <c r="G882" i="3"/>
  <c r="G886" i="3"/>
  <c r="G887" i="3"/>
  <c r="H977" i="3" s="1"/>
  <c r="G888" i="3"/>
  <c r="H978" i="3" s="1"/>
  <c r="I978" i="3" s="1"/>
  <c r="G891" i="3"/>
  <c r="H981" i="3" s="1"/>
  <c r="I981" i="3" s="1"/>
  <c r="G892" i="3"/>
  <c r="G893" i="3"/>
  <c r="H983" i="3" s="1"/>
  <c r="I983" i="3" s="1"/>
  <c r="G894" i="3"/>
  <c r="G898" i="3"/>
  <c r="H988" i="3" s="1"/>
  <c r="I988" i="3" s="1"/>
  <c r="G900" i="3"/>
  <c r="G903" i="3"/>
  <c r="G904" i="3"/>
  <c r="G905" i="3"/>
  <c r="G906" i="3"/>
  <c r="G911" i="3"/>
  <c r="G912" i="3"/>
  <c r="H1002" i="3" s="1"/>
  <c r="I1002" i="3" s="1"/>
  <c r="G915" i="3"/>
  <c r="H1005" i="3" s="1"/>
  <c r="I1005" i="3" s="1"/>
  <c r="G916" i="3"/>
  <c r="G917" i="3"/>
  <c r="G918" i="3"/>
  <c r="G922" i="3"/>
  <c r="G924" i="3"/>
  <c r="G927" i="3"/>
  <c r="G928" i="3"/>
  <c r="H1018" i="3" s="1"/>
  <c r="I1018" i="3" s="1"/>
  <c r="G929" i="3"/>
  <c r="H1019" i="3" s="1"/>
  <c r="I1019" i="3" s="1"/>
  <c r="G930" i="3"/>
  <c r="G934" i="3"/>
  <c r="H1024" i="3" s="1"/>
  <c r="I1024" i="3" s="1"/>
  <c r="G935" i="3"/>
  <c r="G936" i="3"/>
  <c r="H1026" i="3" s="1"/>
  <c r="I1026" i="3" s="1"/>
  <c r="G939" i="3"/>
  <c r="G940" i="3"/>
  <c r="H1030" i="3" s="1"/>
  <c r="I1030" i="3" s="1"/>
  <c r="G941" i="3"/>
  <c r="G942" i="3"/>
  <c r="H1032" i="3" s="1"/>
  <c r="I1032" i="3" s="1"/>
  <c r="G946" i="3"/>
  <c r="G947" i="3"/>
  <c r="H1037" i="3" s="1"/>
  <c r="I1037" i="3" s="1"/>
  <c r="G948" i="3"/>
  <c r="H1038" i="3" s="1"/>
  <c r="I1038" i="3" s="1"/>
  <c r="G951" i="3"/>
  <c r="H1041" i="3" s="1"/>
  <c r="I1041" i="3" s="1"/>
  <c r="G952" i="3"/>
  <c r="G953" i="3"/>
  <c r="G954" i="3"/>
  <c r="G959" i="3"/>
  <c r="G960" i="3"/>
  <c r="H1050" i="3" s="1"/>
  <c r="I1050" i="3" s="1"/>
  <c r="G963" i="3"/>
  <c r="G964" i="3"/>
  <c r="H1054" i="3" s="1"/>
  <c r="I1054" i="3" s="1"/>
  <c r="G965" i="3"/>
  <c r="G966" i="3"/>
  <c r="G970" i="3"/>
  <c r="G971" i="3"/>
  <c r="H1061" i="3" s="1"/>
  <c r="I1061" i="3" s="1"/>
  <c r="G972" i="3"/>
  <c r="H1062" i="3" s="1"/>
  <c r="I1062" i="3" s="1"/>
  <c r="G975" i="3"/>
  <c r="G976" i="3"/>
  <c r="H1066" i="3" s="1"/>
  <c r="G982" i="3"/>
  <c r="G983" i="3"/>
  <c r="G984" i="3"/>
  <c r="H1074" i="3" s="1"/>
  <c r="I1074" i="3" s="1"/>
  <c r="G987" i="3"/>
  <c r="G988" i="3"/>
  <c r="H1078" i="3" s="1"/>
  <c r="I1078" i="3" s="1"/>
  <c r="G990" i="3"/>
  <c r="H1080" i="3" s="1"/>
  <c r="I1080" i="3" s="1"/>
  <c r="G994" i="3"/>
  <c r="G995" i="3"/>
  <c r="G996" i="3"/>
  <c r="H1086" i="3" s="1"/>
  <c r="I1086" i="3" s="1"/>
  <c r="G999" i="3"/>
  <c r="G1000" i="3"/>
  <c r="H1090" i="3" s="1"/>
  <c r="I1090" i="3" s="1"/>
  <c r="G1001" i="3"/>
  <c r="H1091" i="3" s="1"/>
  <c r="I1091" i="3" s="1"/>
  <c r="G1002" i="3"/>
  <c r="G1006" i="3"/>
  <c r="G1007" i="3"/>
  <c r="G1008" i="3"/>
  <c r="H1098" i="3" s="1"/>
  <c r="I1098" i="3" s="1"/>
  <c r="G1011" i="3"/>
  <c r="G1012" i="3"/>
  <c r="H1102" i="3" s="1"/>
  <c r="I1102" i="3" s="1"/>
  <c r="G1013" i="3"/>
  <c r="G1014" i="3"/>
  <c r="H1104" i="3" s="1"/>
  <c r="I1104" i="3" s="1"/>
  <c r="G1019" i="3"/>
  <c r="H1109" i="3" s="1"/>
  <c r="I1109" i="3" s="1"/>
  <c r="G1020" i="3"/>
  <c r="G1023" i="3"/>
  <c r="G1024" i="3"/>
  <c r="G1025" i="3"/>
  <c r="G1026" i="3"/>
  <c r="G1030" i="3"/>
  <c r="H1120" i="3" s="1"/>
  <c r="I1120" i="3" s="1"/>
  <c r="G1031" i="3"/>
  <c r="G1032" i="3"/>
  <c r="H1122" i="3" s="1"/>
  <c r="I1122" i="3" s="1"/>
  <c r="G1036" i="3"/>
  <c r="G1037" i="3"/>
  <c r="G1038" i="3"/>
  <c r="H1128" i="3" s="1"/>
  <c r="I1128" i="3" s="1"/>
  <c r="G1043" i="3"/>
  <c r="G1044" i="3"/>
  <c r="H1134" i="3" s="1"/>
  <c r="I1134" i="3" s="1"/>
  <c r="G1047" i="3"/>
  <c r="G1048" i="3"/>
  <c r="H1138" i="3" s="1"/>
  <c r="I1138" i="3" s="1"/>
  <c r="G1049" i="3"/>
  <c r="G1050" i="3"/>
  <c r="H1140" i="3" s="1"/>
  <c r="I1140" i="3" s="1"/>
  <c r="G1055" i="3"/>
  <c r="G1056" i="3"/>
  <c r="H1146" i="3" s="1"/>
  <c r="G1059" i="3"/>
  <c r="G1060" i="3"/>
  <c r="H1150" i="3" s="1"/>
  <c r="I1150" i="3" s="1"/>
  <c r="G1061" i="3"/>
  <c r="H1151" i="3" s="1"/>
  <c r="I1151" i="3" s="1"/>
  <c r="G1062" i="3"/>
  <c r="G1066" i="3"/>
  <c r="H1156" i="3" s="1"/>
  <c r="I1156" i="3" s="1"/>
  <c r="G1067" i="3"/>
  <c r="H1157" i="3" s="1"/>
  <c r="I1157" i="3" s="1"/>
  <c r="G1068" i="3"/>
  <c r="H1158" i="3" s="1"/>
  <c r="I1158" i="3" s="1"/>
  <c r="G1071" i="3"/>
  <c r="G1072" i="3"/>
  <c r="G1074" i="3"/>
  <c r="H1164" i="3" s="1"/>
  <c r="I1164" i="3" s="1"/>
  <c r="G1078" i="3"/>
  <c r="G1079" i="3"/>
  <c r="G1080" i="3"/>
  <c r="H1170" i="3" s="1"/>
  <c r="I1170" i="3" s="1"/>
  <c r="G1083" i="3"/>
  <c r="G1084" i="3"/>
  <c r="H1174" i="3" s="1"/>
  <c r="I1174" i="3" s="1"/>
  <c r="G1086" i="3"/>
  <c r="G1090" i="3"/>
  <c r="G1091" i="3"/>
  <c r="G1092" i="3"/>
  <c r="G1095" i="3"/>
  <c r="G1096" i="3"/>
  <c r="G1097" i="3"/>
  <c r="G1098" i="3"/>
  <c r="G1102" i="3"/>
  <c r="H1192" i="3" s="1"/>
  <c r="I1192" i="3" s="1"/>
  <c r="G1103" i="3"/>
  <c r="G1104" i="3"/>
  <c r="H1194" i="3" s="1"/>
  <c r="I1194" i="3" s="1"/>
  <c r="G1107" i="3"/>
  <c r="G1108" i="3"/>
  <c r="H1198" i="3" s="1"/>
  <c r="I1198" i="3" s="1"/>
  <c r="G1110" i="3"/>
  <c r="H1200" i="3" s="1"/>
  <c r="I1200" i="3" s="1"/>
  <c r="G1114" i="3"/>
  <c r="G1115" i="3"/>
  <c r="H1205" i="3" s="1"/>
  <c r="I1205" i="3" s="1"/>
  <c r="G1116" i="3"/>
  <c r="H1206" i="3" s="1"/>
  <c r="I1206" i="3" s="1"/>
  <c r="G1119" i="3"/>
  <c r="G1120" i="3"/>
  <c r="G1121" i="3"/>
  <c r="G1122" i="3"/>
  <c r="H1212" i="3" s="1"/>
  <c r="I1212" i="3" s="1"/>
  <c r="G1126" i="3"/>
  <c r="H1216" i="3" s="1"/>
  <c r="I1216" i="3" s="1"/>
  <c r="G1127" i="3"/>
  <c r="G1128" i="3"/>
  <c r="H1218" i="3" s="1"/>
  <c r="I1218" i="3" s="1"/>
  <c r="G1131" i="3"/>
  <c r="G1132" i="3"/>
  <c r="H1222" i="3" s="1"/>
  <c r="G1133" i="3"/>
  <c r="H1223" i="3" s="1"/>
  <c r="I1223" i="3" s="1"/>
  <c r="G1134" i="3"/>
  <c r="H1224" i="3" s="1"/>
  <c r="I1224" i="3" s="1"/>
  <c r="G1138" i="3"/>
  <c r="H1228" i="3" s="1"/>
  <c r="I1228" i="3" s="1"/>
  <c r="G1139" i="3"/>
  <c r="H1229" i="3" s="1"/>
  <c r="I1229" i="3" s="1"/>
  <c r="G1140" i="3"/>
  <c r="H1230" i="3" s="1"/>
  <c r="I1230" i="3" s="1"/>
  <c r="G1143" i="3"/>
  <c r="G1144" i="3"/>
  <c r="H1234" i="3" s="1"/>
  <c r="I1234" i="3" s="1"/>
  <c r="G1145" i="3"/>
  <c r="G1146" i="3"/>
  <c r="H1236" i="3" s="1"/>
  <c r="I1236" i="3" s="1"/>
  <c r="G1150" i="3"/>
  <c r="H1240" i="3" s="1"/>
  <c r="I1240" i="3" s="1"/>
  <c r="G1151" i="3"/>
  <c r="G1152" i="3"/>
  <c r="H1242" i="3" s="1"/>
  <c r="I1242" i="3" s="1"/>
  <c r="G1155" i="3"/>
  <c r="G1156" i="3"/>
  <c r="G1158" i="3"/>
  <c r="H1248" i="3" s="1"/>
  <c r="I1248" i="3" s="1"/>
  <c r="G1162" i="3"/>
  <c r="G1163" i="3"/>
  <c r="H1253" i="3" s="1"/>
  <c r="I1253" i="3" s="1"/>
  <c r="G1164" i="3"/>
  <c r="G1168" i="3"/>
  <c r="G1170" i="3"/>
  <c r="H1260" i="3" s="1"/>
  <c r="I1260" i="3" s="1"/>
  <c r="G1174" i="3"/>
  <c r="H1264" i="3" s="1"/>
  <c r="I1264" i="3" s="1"/>
  <c r="G1176" i="3"/>
  <c r="G1179" i="3"/>
  <c r="G1180" i="3"/>
  <c r="H1270" i="3" s="1"/>
  <c r="I1270" i="3" s="1"/>
  <c r="G1182" i="3"/>
  <c r="H1272" i="3" s="1"/>
  <c r="I1272" i="3" s="1"/>
  <c r="G1186" i="3"/>
  <c r="G1187" i="3"/>
  <c r="H1277" i="3" s="1"/>
  <c r="I1277" i="3" s="1"/>
  <c r="G1188" i="3"/>
  <c r="H1278" i="3" s="1"/>
  <c r="I1278" i="3" s="1"/>
  <c r="G1191" i="3"/>
  <c r="G1192" i="3"/>
  <c r="H1282" i="3" s="1"/>
  <c r="I1282" i="3" s="1"/>
  <c r="G1194" i="3"/>
  <c r="H1284" i="3" s="1"/>
  <c r="G1198" i="3"/>
  <c r="G1199" i="3"/>
  <c r="G1200" i="3"/>
  <c r="H1290" i="3" s="1"/>
  <c r="I1290" i="3" s="1"/>
  <c r="G1203" i="3"/>
  <c r="G1204" i="3"/>
  <c r="H1294" i="3" s="1"/>
  <c r="I1294" i="3" s="1"/>
  <c r="G1206" i="3"/>
  <c r="H1296" i="3" s="1"/>
  <c r="I1296" i="3" s="1"/>
  <c r="G1210" i="3"/>
  <c r="H1300" i="3" s="1"/>
  <c r="I1300" i="3" s="1"/>
  <c r="G1211" i="3"/>
  <c r="G1215" i="3"/>
  <c r="G1216" i="3"/>
  <c r="H1306" i="3" s="1"/>
  <c r="I1306" i="3" s="1"/>
  <c r="G1218" i="3"/>
  <c r="H1308" i="3" s="1"/>
  <c r="I1308" i="3" s="1"/>
  <c r="G1222" i="3"/>
  <c r="H1312" i="3" s="1"/>
  <c r="I1312" i="3" s="1"/>
  <c r="G1223" i="3"/>
  <c r="G1224" i="3"/>
  <c r="H1314" i="3" s="1"/>
  <c r="I1314" i="3" s="1"/>
  <c r="G1227" i="3"/>
  <c r="G1228" i="3"/>
  <c r="H1318" i="3" s="1"/>
  <c r="I1318" i="3" s="1"/>
  <c r="G1230" i="3"/>
  <c r="H1320" i="3" s="1"/>
  <c r="I1320" i="3" s="1"/>
  <c r="G1234" i="3"/>
  <c r="G1235" i="3"/>
  <c r="H1325" i="3" s="1"/>
  <c r="I1325" i="3" s="1"/>
  <c r="G1236" i="3"/>
  <c r="H1326" i="3" s="1"/>
  <c r="I1326" i="3" s="1"/>
  <c r="G1239" i="3"/>
  <c r="G1240" i="3"/>
  <c r="G1242" i="3"/>
  <c r="H1332" i="3" s="1"/>
  <c r="G1247" i="3"/>
  <c r="G1248" i="3"/>
  <c r="G1251" i="3"/>
  <c r="G1252" i="3"/>
  <c r="G1254" i="3"/>
  <c r="H1344" i="3" s="1"/>
  <c r="I1344" i="3" s="1"/>
  <c r="G1260" i="3"/>
  <c r="H1350" i="3" s="1"/>
  <c r="I1350" i="3" s="1"/>
  <c r="G1263" i="3"/>
  <c r="G1264" i="3"/>
  <c r="G1266" i="3"/>
  <c r="G1270" i="3"/>
  <c r="H1360" i="3" s="1"/>
  <c r="I1360" i="3" s="1"/>
  <c r="G1271" i="3"/>
  <c r="G1272" i="3"/>
  <c r="G1275" i="3"/>
  <c r="G1276" i="3"/>
  <c r="G1278" i="3"/>
  <c r="G1282" i="3"/>
  <c r="G1283" i="3"/>
  <c r="G1284" i="3"/>
  <c r="G1287" i="3"/>
  <c r="G1288" i="3"/>
  <c r="G1290" i="3"/>
  <c r="G1294" i="3"/>
  <c r="G1295" i="3"/>
  <c r="G1296" i="3"/>
  <c r="G1299" i="3"/>
  <c r="G1300" i="3"/>
  <c r="G1302" i="3"/>
  <c r="H1392" i="3" s="1"/>
  <c r="I1392" i="3" s="1"/>
  <c r="G1306" i="3"/>
  <c r="G1307" i="3"/>
  <c r="G1308" i="3"/>
  <c r="H1398" i="3" s="1"/>
  <c r="I1398" i="3" s="1"/>
  <c r="G1311" i="3"/>
  <c r="G1312" i="3"/>
  <c r="G1314" i="3"/>
  <c r="G1318" i="3"/>
  <c r="G1319" i="3"/>
  <c r="G1320" i="3"/>
  <c r="H1410" i="3" s="1"/>
  <c r="I1410" i="3" s="1"/>
  <c r="G1323" i="3"/>
  <c r="G1324" i="3"/>
  <c r="H1414" i="3" s="1"/>
  <c r="I1414" i="3" s="1"/>
  <c r="G1326" i="3"/>
  <c r="H1416" i="3" s="1"/>
  <c r="I1416" i="3" s="1"/>
  <c r="G1330" i="3"/>
  <c r="G1331" i="3"/>
  <c r="G1332" i="3"/>
  <c r="G1335" i="3"/>
  <c r="G1336" i="3"/>
  <c r="H1426" i="3" s="1"/>
  <c r="I1426" i="3" s="1"/>
  <c r="G1338" i="3"/>
  <c r="G1343" i="3"/>
  <c r="G1344" i="3"/>
  <c r="G1347" i="3"/>
  <c r="G1348" i="3"/>
  <c r="H1438" i="3" s="1"/>
  <c r="I1438" i="3" s="1"/>
  <c r="G1350" i="3"/>
  <c r="G1355" i="3"/>
  <c r="G1356" i="3"/>
  <c r="G1359" i="3"/>
  <c r="G1360" i="3"/>
  <c r="G1362" i="3"/>
  <c r="H1452" i="3" s="1"/>
  <c r="I1452" i="3" s="1"/>
  <c r="G1366" i="3"/>
  <c r="H1456" i="3" s="1"/>
  <c r="I1456" i="3" s="1"/>
  <c r="G1367" i="3"/>
  <c r="G1368" i="3"/>
  <c r="G1371" i="3"/>
  <c r="G1372" i="3"/>
  <c r="G1374" i="3"/>
  <c r="H1464" i="3" s="1"/>
  <c r="I1464" i="3" s="1"/>
  <c r="G1383" i="3"/>
  <c r="G1384" i="3"/>
  <c r="H1474" i="3" s="1"/>
  <c r="I1474" i="3" s="1"/>
  <c r="G1386" i="3"/>
  <c r="H1476" i="3" s="1"/>
  <c r="I1476" i="3" s="1"/>
  <c r="G1390" i="3"/>
  <c r="G1391" i="3"/>
  <c r="G1392" i="3"/>
  <c r="G1395" i="3"/>
  <c r="G1396" i="3"/>
  <c r="G1402" i="3"/>
  <c r="G1403" i="3"/>
  <c r="G1404" i="3"/>
  <c r="H1494" i="3" s="1"/>
  <c r="I1494" i="3" s="1"/>
  <c r="G1407" i="3"/>
  <c r="G1408" i="3"/>
  <c r="H1498" i="3" s="1"/>
  <c r="I1498" i="3" s="1"/>
  <c r="G1410" i="3"/>
  <c r="G1415" i="3"/>
  <c r="G1416" i="3"/>
  <c r="G1419" i="3"/>
  <c r="G1420" i="3"/>
  <c r="H1510" i="3" s="1"/>
  <c r="I1510" i="3" s="1"/>
  <c r="G1422" i="3"/>
  <c r="G1426" i="3"/>
  <c r="H1516" i="3" s="1"/>
  <c r="I1516" i="3" s="1"/>
  <c r="G1427" i="3"/>
  <c r="G1428" i="3"/>
  <c r="G1431" i="3"/>
  <c r="G1432" i="3"/>
  <c r="H1522" i="3" s="1"/>
  <c r="I1522" i="3" s="1"/>
  <c r="G1434" i="3"/>
  <c r="H1524" i="3" s="1"/>
  <c r="I1524" i="3" s="1"/>
  <c r="G1438" i="3"/>
  <c r="H1528" i="3" s="1"/>
  <c r="I1528" i="3" s="1"/>
  <c r="G1439" i="3"/>
  <c r="G1440" i="3"/>
  <c r="G1443" i="3"/>
  <c r="G1444" i="3"/>
  <c r="G1446" i="3"/>
  <c r="G1450" i="3"/>
  <c r="G1451" i="3"/>
  <c r="G1452" i="3"/>
  <c r="H1542" i="3" s="1"/>
  <c r="I1542" i="3" s="1"/>
  <c r="G1455" i="3"/>
  <c r="G1456" i="3"/>
  <c r="G1458" i="3"/>
  <c r="G1463" i="3"/>
  <c r="G1464" i="3"/>
  <c r="H1554" i="3" s="1"/>
  <c r="I1554" i="3" s="1"/>
  <c r="G1468" i="3"/>
  <c r="G1470" i="3"/>
  <c r="H1560" i="3" s="1"/>
  <c r="G1475" i="3"/>
  <c r="G1476" i="3"/>
  <c r="G1479" i="3"/>
  <c r="G1480" i="3"/>
  <c r="H1570" i="3" s="1"/>
  <c r="G1482" i="3"/>
  <c r="H1572" i="3" s="1"/>
  <c r="I1572" i="3" s="1"/>
  <c r="G1486" i="3"/>
  <c r="G1488" i="3"/>
  <c r="H1578" i="3" s="1"/>
  <c r="G1491" i="3"/>
  <c r="G1492" i="3"/>
  <c r="H1582" i="3" s="1"/>
  <c r="I1582" i="3" s="1"/>
  <c r="G1494" i="3"/>
  <c r="H1584" i="3" s="1"/>
  <c r="I1584" i="3" s="1"/>
  <c r="G1500" i="3"/>
  <c r="G1503" i="3"/>
  <c r="G1504" i="3"/>
  <c r="G1506" i="3"/>
  <c r="G1512" i="3"/>
  <c r="G1515" i="3"/>
  <c r="G1516" i="3"/>
  <c r="G1518" i="3"/>
  <c r="G1522" i="3"/>
  <c r="H1612" i="3" s="1"/>
  <c r="I1612" i="3" s="1"/>
  <c r="G1524" i="3"/>
  <c r="H1614" i="3" s="1"/>
  <c r="I1614" i="3" s="1"/>
  <c r="G1527" i="3"/>
  <c r="G1528" i="3"/>
  <c r="G1530" i="3"/>
  <c r="H1620" i="3" s="1"/>
  <c r="I1620" i="3" s="1"/>
  <c r="G1534" i="3"/>
  <c r="H1624" i="3" s="1"/>
  <c r="I1624" i="3" s="1"/>
  <c r="G1539" i="3"/>
  <c r="G1540" i="3"/>
  <c r="H1630" i="3" s="1"/>
  <c r="I1630" i="3" s="1"/>
  <c r="G1542" i="3"/>
  <c r="G1548" i="3"/>
  <c r="H1638" i="3" s="1"/>
  <c r="I1638" i="3" s="1"/>
  <c r="G1551" i="3"/>
  <c r="G1552" i="3"/>
  <c r="H1642" i="3" s="1"/>
  <c r="G1554" i="3"/>
  <c r="G1558" i="3"/>
  <c r="H1648" i="3" s="1"/>
  <c r="I1648" i="3" s="1"/>
  <c r="G1560" i="3"/>
  <c r="H1650" i="3" s="1"/>
  <c r="I1650" i="3" s="1"/>
  <c r="G1563" i="3"/>
  <c r="G1564" i="3"/>
  <c r="H1654" i="3" s="1"/>
  <c r="G1566" i="3"/>
  <c r="H1656" i="3" s="1"/>
  <c r="I1656" i="3" s="1"/>
  <c r="G1570" i="3"/>
  <c r="H1660" i="3" s="1"/>
  <c r="I1660" i="3" s="1"/>
  <c r="G1572" i="3"/>
  <c r="H1662" i="3" s="1"/>
  <c r="I1662" i="3" s="1"/>
  <c r="G1575" i="3"/>
  <c r="G1576" i="3"/>
  <c r="H1666" i="3" s="1"/>
  <c r="I1666" i="3" s="1"/>
  <c r="G1578" i="3"/>
  <c r="G1582" i="3"/>
  <c r="H1672" i="3" s="1"/>
  <c r="G1584" i="3"/>
  <c r="H1674" i="3" s="1"/>
  <c r="I1674" i="3" s="1"/>
  <c r="G1587" i="3"/>
  <c r="G1588" i="3"/>
  <c r="H1678" i="3" s="1"/>
  <c r="I1678" i="3" s="1"/>
  <c r="G1590" i="3"/>
  <c r="G1594" i="3"/>
  <c r="H1684" i="3" s="1"/>
  <c r="I1684" i="3" s="1"/>
  <c r="G1596" i="3"/>
  <c r="G1599" i="3"/>
  <c r="G1600" i="3"/>
  <c r="G1602" i="3"/>
  <c r="G1606" i="3"/>
  <c r="H1696" i="3" s="1"/>
  <c r="G1608" i="3"/>
  <c r="H1698" i="3" s="1"/>
  <c r="I1698" i="3" s="1"/>
  <c r="G1612" i="3"/>
  <c r="H1702" i="3" s="1"/>
  <c r="I1702" i="3" s="1"/>
  <c r="G1614" i="3"/>
  <c r="G1618" i="3"/>
  <c r="H1708" i="3" s="1"/>
  <c r="I1708" i="3" s="1"/>
  <c r="G1620" i="3"/>
  <c r="H1710" i="3" s="1"/>
  <c r="G1623" i="3"/>
  <c r="G1624" i="3"/>
  <c r="H1714" i="3" s="1"/>
  <c r="I1714" i="3" s="1"/>
  <c r="G1626" i="3"/>
  <c r="G1630" i="3"/>
  <c r="H1720" i="3" s="1"/>
  <c r="I1720" i="3" s="1"/>
  <c r="G1635" i="3"/>
  <c r="G1636" i="3"/>
  <c r="H1726" i="3" s="1"/>
  <c r="I1726" i="3" s="1"/>
  <c r="G1638" i="3"/>
  <c r="G1639" i="3"/>
  <c r="G1641" i="3"/>
  <c r="G1642" i="3"/>
  <c r="G1647" i="3"/>
  <c r="G1648" i="3"/>
  <c r="G1653" i="3"/>
  <c r="G1654" i="3"/>
  <c r="H1744" i="3" s="1"/>
  <c r="I1744" i="3" s="1"/>
  <c r="G1656" i="3"/>
  <c r="G1659" i="3"/>
  <c r="G1660" i="3"/>
  <c r="G1662" i="3"/>
  <c r="G1663" i="3"/>
  <c r="G1665" i="3"/>
  <c r="G1666" i="3"/>
  <c r="H1756" i="3" s="1"/>
  <c r="G1668" i="3"/>
  <c r="H1758" i="3" s="1"/>
  <c r="I1758" i="3" s="1"/>
  <c r="G1671" i="3"/>
  <c r="G1672" i="3"/>
  <c r="H1762" i="3" s="1"/>
  <c r="I1762" i="3" s="1"/>
  <c r="G1674" i="3"/>
  <c r="H1764" i="3" s="1"/>
  <c r="I1764" i="3" s="1"/>
  <c r="G1677" i="3"/>
  <c r="G1678" i="3"/>
  <c r="H1768" i="3" s="1"/>
  <c r="G1683" i="3"/>
  <c r="G1684" i="3"/>
  <c r="G1690" i="3"/>
  <c r="H1780" i="3" s="1"/>
  <c r="I1780" i="3" s="1"/>
  <c r="G1692" i="3"/>
  <c r="G1695" i="3"/>
  <c r="G1696" i="3"/>
  <c r="H1786" i="3" s="1"/>
  <c r="I1786" i="3" s="1"/>
  <c r="G1701" i="3"/>
  <c r="G1704" i="3"/>
  <c r="G1707" i="3"/>
  <c r="G1708" i="3"/>
  <c r="H1798" i="3" s="1"/>
  <c r="I1798" i="3" s="1"/>
  <c r="G1713" i="3"/>
  <c r="G1714" i="3"/>
  <c r="H1804" i="3" s="1"/>
  <c r="I1804" i="3" s="1"/>
  <c r="G1716" i="3"/>
  <c r="H1806" i="3" s="1"/>
  <c r="I1806" i="3" s="1"/>
  <c r="G1719" i="3"/>
  <c r="G1720" i="3"/>
  <c r="G1726" i="3"/>
  <c r="H1816" i="3" s="1"/>
  <c r="I1816" i="3" s="1"/>
  <c r="G1728" i="3"/>
  <c r="H1818" i="3" s="1"/>
  <c r="I1818" i="3" s="1"/>
  <c r="G1731" i="3"/>
  <c r="G1732" i="3"/>
  <c r="G1738" i="3"/>
  <c r="H1828" i="3" s="1"/>
  <c r="I1828" i="3" s="1"/>
  <c r="G1743" i="3"/>
  <c r="G1744" i="3"/>
  <c r="H1834" i="3" s="1"/>
  <c r="I1834" i="3" s="1"/>
  <c r="G1749" i="3"/>
  <c r="G1750" i="3"/>
  <c r="H1840" i="3" s="1"/>
  <c r="I1840" i="3" s="1"/>
  <c r="G1752" i="3"/>
  <c r="H1842" i="3" s="1"/>
  <c r="I1842" i="3" s="1"/>
  <c r="G1755" i="3"/>
  <c r="G1756" i="3"/>
  <c r="G1762" i="3"/>
  <c r="H1852" i="3" s="1"/>
  <c r="I1852" i="3" s="1"/>
  <c r="G1764" i="3"/>
  <c r="G1767" i="3"/>
  <c r="G1768" i="3"/>
  <c r="G1774" i="3"/>
  <c r="G1776" i="3"/>
  <c r="G1779" i="3"/>
  <c r="G1780" i="3"/>
  <c r="G1788" i="3"/>
  <c r="G1791" i="3"/>
  <c r="G1792" i="3"/>
  <c r="G1798" i="3"/>
  <c r="G1800" i="3"/>
  <c r="G1803" i="3"/>
  <c r="G1804" i="3"/>
  <c r="G1810" i="3"/>
  <c r="G1812" i="3"/>
  <c r="G1815" i="3"/>
  <c r="G1816" i="3"/>
  <c r="G1821" i="3"/>
  <c r="G1822" i="3"/>
  <c r="G1824" i="3"/>
  <c r="G1827" i="3"/>
  <c r="G1828" i="3"/>
  <c r="G1833" i="3"/>
  <c r="G1834" i="3"/>
  <c r="G1835" i="3"/>
  <c r="G1836" i="3"/>
  <c r="G1839" i="3"/>
  <c r="G1840" i="3"/>
  <c r="G1846" i="3"/>
  <c r="G1847" i="3"/>
  <c r="G1848" i="3"/>
  <c r="G1851" i="3"/>
  <c r="G1852" i="3"/>
  <c r="G1857" i="3"/>
  <c r="G1858" i="3"/>
  <c r="G1859" i="3"/>
  <c r="G1860" i="3"/>
  <c r="G1863" i="3"/>
  <c r="G1864" i="3"/>
  <c r="G1870" i="3"/>
  <c r="G1871" i="3"/>
  <c r="G1872" i="3"/>
  <c r="G1875" i="3"/>
  <c r="G1876" i="3"/>
  <c r="G1881" i="3"/>
  <c r="G1882" i="3"/>
  <c r="G1883" i="3"/>
  <c r="G1884" i="3"/>
  <c r="G1888" i="3"/>
  <c r="G1894" i="3"/>
  <c r="G1895" i="3"/>
  <c r="G1896" i="3"/>
  <c r="G1899" i="3"/>
  <c r="G1900" i="3"/>
  <c r="G1905" i="3"/>
  <c r="G1907" i="3"/>
  <c r="G1908" i="3"/>
  <c r="G1911" i="3"/>
  <c r="G1912" i="3"/>
  <c r="G1918" i="3"/>
  <c r="G1920" i="3"/>
  <c r="G1923" i="3"/>
  <c r="G1924" i="3"/>
  <c r="G1931" i="3"/>
  <c r="G9" i="3"/>
  <c r="G21" i="3"/>
  <c r="G33" i="3"/>
  <c r="G45" i="3"/>
  <c r="G46" i="3"/>
  <c r="H136" i="3" s="1"/>
  <c r="I136" i="3" s="1"/>
  <c r="G55" i="3"/>
  <c r="G57" i="3"/>
  <c r="G61" i="3"/>
  <c r="H151" i="3" s="1"/>
  <c r="I151" i="3" s="1"/>
  <c r="G69" i="3"/>
  <c r="G81" i="3"/>
  <c r="G93" i="3"/>
  <c r="G105" i="3"/>
  <c r="G106" i="3"/>
  <c r="H196" i="3" s="1"/>
  <c r="I196" i="3" s="1"/>
  <c r="G117" i="3"/>
  <c r="G129" i="3"/>
  <c r="G130" i="3"/>
  <c r="H220" i="3" s="1"/>
  <c r="I220" i="3" s="1"/>
  <c r="G141" i="3"/>
  <c r="G153" i="3"/>
  <c r="G165" i="3"/>
  <c r="G177" i="3"/>
  <c r="G187" i="3"/>
  <c r="H277" i="3" s="1"/>
  <c r="I277" i="3" s="1"/>
  <c r="G189" i="3"/>
  <c r="G201" i="3"/>
  <c r="G209" i="3"/>
  <c r="H299" i="3" s="1"/>
  <c r="I299" i="3" s="1"/>
  <c r="G211" i="3"/>
  <c r="G213" i="3"/>
  <c r="G225" i="3"/>
  <c r="G229" i="3"/>
  <c r="G235" i="3"/>
  <c r="G237" i="3"/>
  <c r="G249" i="3"/>
  <c r="G261" i="3"/>
  <c r="G273" i="3"/>
  <c r="G285" i="3"/>
  <c r="G297" i="3"/>
  <c r="G298" i="3"/>
  <c r="G299" i="3"/>
  <c r="G307" i="3"/>
  <c r="H397" i="3" s="1"/>
  <c r="I397" i="3" s="1"/>
  <c r="G309" i="3"/>
  <c r="G317" i="3"/>
  <c r="G321" i="3"/>
  <c r="G333" i="3"/>
  <c r="G334" i="3"/>
  <c r="G337" i="3"/>
  <c r="G345" i="3"/>
  <c r="G357" i="3"/>
  <c r="G369" i="3"/>
  <c r="G381" i="3"/>
  <c r="G382" i="3"/>
  <c r="G383" i="3"/>
  <c r="G393" i="3"/>
  <c r="G405" i="3"/>
  <c r="G417" i="3"/>
  <c r="G429" i="3"/>
  <c r="G441" i="3"/>
  <c r="G450" i="3"/>
  <c r="G453" i="3"/>
  <c r="G465" i="3"/>
  <c r="G477" i="3"/>
  <c r="G489" i="3"/>
  <c r="G490" i="3"/>
  <c r="G501" i="3"/>
  <c r="G505" i="3"/>
  <c r="G513" i="3"/>
  <c r="G519" i="3"/>
  <c r="G525" i="3"/>
  <c r="G535" i="3"/>
  <c r="G537" i="3"/>
  <c r="G549" i="3"/>
  <c r="G550" i="3"/>
  <c r="H640" i="3" s="1"/>
  <c r="I640" i="3" s="1"/>
  <c r="G551" i="3"/>
  <c r="G561" i="3"/>
  <c r="G563" i="3"/>
  <c r="G570" i="3"/>
  <c r="H660" i="3" s="1"/>
  <c r="I660" i="3" s="1"/>
  <c r="G573" i="3"/>
  <c r="G585" i="3"/>
  <c r="G587" i="3"/>
  <c r="G597" i="3"/>
  <c r="G607" i="3"/>
  <c r="G609" i="3"/>
  <c r="G613" i="3"/>
  <c r="H703" i="3" s="1"/>
  <c r="I703" i="3" s="1"/>
  <c r="G621" i="3"/>
  <c r="H711" i="3" s="1"/>
  <c r="I711" i="3" s="1"/>
  <c r="G631" i="3"/>
  <c r="H721" i="3" s="1"/>
  <c r="I721" i="3" s="1"/>
  <c r="G633" i="3"/>
  <c r="H723" i="3" s="1"/>
  <c r="I723" i="3" s="1"/>
  <c r="G645" i="3"/>
  <c r="H735" i="3" s="1"/>
  <c r="I735" i="3" s="1"/>
  <c r="G646" i="3"/>
  <c r="G647" i="3"/>
  <c r="G648" i="3"/>
  <c r="H738" i="3" s="1"/>
  <c r="I738" i="3" s="1"/>
  <c r="G657" i="3"/>
  <c r="H747" i="3" s="1"/>
  <c r="I747" i="3" s="1"/>
  <c r="G659" i="3"/>
  <c r="H749" i="3" s="1"/>
  <c r="I749" i="3" s="1"/>
  <c r="G669" i="3"/>
  <c r="G681" i="3"/>
  <c r="G685" i="3"/>
  <c r="H775" i="3" s="1"/>
  <c r="I775" i="3" s="1"/>
  <c r="G691" i="3"/>
  <c r="G693" i="3"/>
  <c r="G695" i="3"/>
  <c r="H785" i="3" s="1"/>
  <c r="I785" i="3" s="1"/>
  <c r="G701" i="3"/>
  <c r="G705" i="3"/>
  <c r="G717" i="3"/>
  <c r="G727" i="3"/>
  <c r="G729" i="3"/>
  <c r="H819" i="3" s="1"/>
  <c r="I819" i="3" s="1"/>
  <c r="G732" i="3"/>
  <c r="G741" i="3"/>
  <c r="G743" i="3"/>
  <c r="H833" i="3" s="1"/>
  <c r="I833" i="3" s="1"/>
  <c r="G753" i="3"/>
  <c r="G765" i="3"/>
  <c r="G766" i="3"/>
  <c r="H856" i="3" s="1"/>
  <c r="I856" i="3" s="1"/>
  <c r="G777" i="3"/>
  <c r="G778" i="3"/>
  <c r="G789" i="3"/>
  <c r="G793" i="3"/>
  <c r="H883" i="3" s="1"/>
  <c r="I883" i="3" s="1"/>
  <c r="G798" i="3"/>
  <c r="G799" i="3"/>
  <c r="H889" i="3" s="1"/>
  <c r="I889" i="3" s="1"/>
  <c r="G801" i="3"/>
  <c r="G813" i="3"/>
  <c r="G825" i="3"/>
  <c r="G835" i="3"/>
  <c r="H925" i="3" s="1"/>
  <c r="I925" i="3" s="1"/>
  <c r="G837" i="3"/>
  <c r="G840" i="3"/>
  <c r="G843" i="3"/>
  <c r="G849" i="3"/>
  <c r="G851" i="3"/>
  <c r="H941" i="3" s="1"/>
  <c r="I941" i="3" s="1"/>
  <c r="G861" i="3"/>
  <c r="G873" i="3"/>
  <c r="H963" i="3" s="1"/>
  <c r="I963" i="3" s="1"/>
  <c r="G874" i="3"/>
  <c r="H964" i="3" s="1"/>
  <c r="I964" i="3" s="1"/>
  <c r="G885" i="3"/>
  <c r="H975" i="3" s="1"/>
  <c r="G897" i="3"/>
  <c r="G899" i="3"/>
  <c r="H989" i="3" s="1"/>
  <c r="G901" i="3"/>
  <c r="G907" i="3"/>
  <c r="H997" i="3" s="1"/>
  <c r="I997" i="3" s="1"/>
  <c r="G909" i="3"/>
  <c r="G910" i="3"/>
  <c r="G921" i="3"/>
  <c r="H1011" i="3" s="1"/>
  <c r="I1011" i="3" s="1"/>
  <c r="G923" i="3"/>
  <c r="G933" i="3"/>
  <c r="H1023" i="3" s="1"/>
  <c r="I1023" i="3" s="1"/>
  <c r="G943" i="3"/>
  <c r="G945" i="3"/>
  <c r="G957" i="3"/>
  <c r="H1047" i="3" s="1"/>
  <c r="I1047" i="3" s="1"/>
  <c r="G958" i="3"/>
  <c r="H1048" i="3" s="1"/>
  <c r="I1048" i="3" s="1"/>
  <c r="G969" i="3"/>
  <c r="G977" i="3"/>
  <c r="H1067" i="3" s="1"/>
  <c r="I1067" i="3" s="1"/>
  <c r="G978" i="3"/>
  <c r="H1068" i="3" s="1"/>
  <c r="I1068" i="3" s="1"/>
  <c r="G981" i="3"/>
  <c r="G989" i="3"/>
  <c r="H1079" i="3" s="1"/>
  <c r="I1079" i="3" s="1"/>
  <c r="G993" i="3"/>
  <c r="G1005" i="3"/>
  <c r="G1009" i="3"/>
  <c r="G1015" i="3"/>
  <c r="G1017" i="3"/>
  <c r="G1018" i="3"/>
  <c r="G1029" i="3"/>
  <c r="G1035" i="3"/>
  <c r="G1041" i="3"/>
  <c r="G1042" i="3"/>
  <c r="G1051" i="3"/>
  <c r="H1141" i="3" s="1"/>
  <c r="I1141" i="3" s="1"/>
  <c r="G1053" i="3"/>
  <c r="G1054" i="3"/>
  <c r="H1144" i="3" s="1"/>
  <c r="I1144" i="3" s="1"/>
  <c r="G1065" i="3"/>
  <c r="G1073" i="3"/>
  <c r="G1077" i="3"/>
  <c r="G1085" i="3"/>
  <c r="G1089" i="3"/>
  <c r="G1101" i="3"/>
  <c r="G1109" i="3"/>
  <c r="H1199" i="3" s="1"/>
  <c r="I1199" i="3" s="1"/>
  <c r="G1113" i="3"/>
  <c r="G1117" i="3"/>
  <c r="G1125" i="3"/>
  <c r="G1137" i="3"/>
  <c r="G1149" i="3"/>
  <c r="G1159" i="3"/>
  <c r="G1161" i="3"/>
  <c r="G1167" i="3"/>
  <c r="G1173" i="3"/>
  <c r="G1175" i="3"/>
  <c r="G1185" i="3"/>
  <c r="G1197" i="3"/>
  <c r="G1209" i="3"/>
  <c r="G1212" i="3"/>
  <c r="H1302" i="3" s="1"/>
  <c r="I1302" i="3" s="1"/>
  <c r="G1221" i="3"/>
  <c r="G1225" i="3"/>
  <c r="G1233" i="3"/>
  <c r="G1245" i="3"/>
  <c r="G1246" i="3"/>
  <c r="H1336" i="3" s="1"/>
  <c r="I1336" i="3" s="1"/>
  <c r="G1257" i="3"/>
  <c r="G1258" i="3"/>
  <c r="G1259" i="3"/>
  <c r="G1267" i="3"/>
  <c r="G1269" i="3"/>
  <c r="G1281" i="3"/>
  <c r="G1293" i="3"/>
  <c r="G1305" i="3"/>
  <c r="G1317" i="3"/>
  <c r="G1329" i="3"/>
  <c r="G1333" i="3"/>
  <c r="G1341" i="3"/>
  <c r="G1342" i="3"/>
  <c r="G1353" i="3"/>
  <c r="G1354" i="3"/>
  <c r="G1365" i="3"/>
  <c r="G1375" i="3"/>
  <c r="G1377" i="3"/>
  <c r="G1378" i="3"/>
  <c r="G1379" i="3"/>
  <c r="G1380" i="3"/>
  <c r="H1470" i="3" s="1"/>
  <c r="I1470" i="3" s="1"/>
  <c r="G1389" i="3"/>
  <c r="G1398" i="3"/>
  <c r="H1488" i="3" s="1"/>
  <c r="I1488" i="3" s="1"/>
  <c r="G1401" i="3"/>
  <c r="G1413" i="3"/>
  <c r="G1414" i="3"/>
  <c r="H1504" i="3" s="1"/>
  <c r="G1425" i="3"/>
  <c r="G1437" i="3"/>
  <c r="G1441" i="3"/>
  <c r="H1531" i="3" s="1"/>
  <c r="I1531" i="3" s="1"/>
  <c r="G1449" i="3"/>
  <c r="G1461" i="3"/>
  <c r="G1462" i="3"/>
  <c r="H1552" i="3" s="1"/>
  <c r="I1552" i="3" s="1"/>
  <c r="G1467" i="3"/>
  <c r="G1473" i="3"/>
  <c r="G1474" i="3"/>
  <c r="G1485" i="3"/>
  <c r="G1497" i="3"/>
  <c r="G1498" i="3"/>
  <c r="H1588" i="3" s="1"/>
  <c r="I1588" i="3" s="1"/>
  <c r="G1509" i="3"/>
  <c r="G1510" i="3"/>
  <c r="H1600" i="3" s="1"/>
  <c r="I1600" i="3" s="1"/>
  <c r="G1521" i="3"/>
  <c r="G1533" i="3"/>
  <c r="G1536" i="3"/>
  <c r="H1626" i="3" s="1"/>
  <c r="G1537" i="3"/>
  <c r="G1545" i="3"/>
  <c r="G1546" i="3"/>
  <c r="H1636" i="3" s="1"/>
  <c r="G1557" i="3"/>
  <c r="G1569" i="3"/>
  <c r="G1581" i="3"/>
  <c r="G1585" i="3"/>
  <c r="G1593" i="3"/>
  <c r="G1605" i="3"/>
  <c r="G1611" i="3"/>
  <c r="G1617" i="3"/>
  <c r="G1629" i="3"/>
  <c r="G1632" i="3"/>
  <c r="G1650" i="3"/>
  <c r="G1689" i="3"/>
  <c r="G1693" i="3"/>
  <c r="G1702" i="3"/>
  <c r="H1792" i="3" s="1"/>
  <c r="I1792" i="3" s="1"/>
  <c r="G1723" i="3"/>
  <c r="G1725" i="3"/>
  <c r="G1737" i="3"/>
  <c r="G1740" i="3"/>
  <c r="H1830" i="3" s="1"/>
  <c r="I1830" i="3" s="1"/>
  <c r="G1761" i="3"/>
  <c r="G1773" i="3"/>
  <c r="G1785" i="3"/>
  <c r="G1786" i="3"/>
  <c r="G1797" i="3"/>
  <c r="G1801" i="3"/>
  <c r="H1891" i="3" s="1"/>
  <c r="I1891" i="3" s="1"/>
  <c r="G1809" i="3"/>
  <c r="G1831" i="3"/>
  <c r="H1921" i="3" s="1"/>
  <c r="I1921" i="3" s="1"/>
  <c r="G1845" i="3"/>
  <c r="G1861" i="3"/>
  <c r="G1867" i="3"/>
  <c r="G1869" i="3"/>
  <c r="G1887" i="3"/>
  <c r="G1893" i="3"/>
  <c r="G1897" i="3"/>
  <c r="G1903" i="3"/>
  <c r="G1906" i="3"/>
  <c r="G1917" i="3"/>
  <c r="G1919" i="3"/>
  <c r="G1929" i="3"/>
  <c r="G1930" i="3"/>
  <c r="H713" i="3"/>
  <c r="I713" i="3" s="1"/>
  <c r="H720" i="3"/>
  <c r="I720" i="3" s="1"/>
  <c r="H952" i="3"/>
  <c r="I952" i="3" s="1"/>
  <c r="H995" i="3"/>
  <c r="I995" i="3" s="1"/>
  <c r="H1096" i="3"/>
  <c r="I1096" i="3" s="1"/>
  <c r="H1110" i="3"/>
  <c r="I1110" i="3" s="1"/>
  <c r="H1254" i="3"/>
  <c r="I1254" i="3" s="1"/>
  <c r="I741" i="3" l="1"/>
  <c r="G34" i="4"/>
  <c r="I1222" i="3"/>
  <c r="G73" i="4"/>
  <c r="I989" i="3"/>
  <c r="G53" i="4"/>
  <c r="I922" i="3"/>
  <c r="G47" i="4"/>
  <c r="I838" i="3"/>
  <c r="G40" i="4"/>
  <c r="I1626" i="3"/>
  <c r="G107" i="4"/>
  <c r="I1504" i="3"/>
  <c r="G93" i="4"/>
  <c r="I1066" i="3"/>
  <c r="G59" i="4"/>
  <c r="G60" i="4"/>
  <c r="I1642" i="3"/>
  <c r="G109" i="4"/>
  <c r="G1866" i="3"/>
  <c r="I1654" i="3"/>
  <c r="G110" i="4"/>
  <c r="I1570" i="3"/>
  <c r="G98" i="4"/>
  <c r="I975" i="3"/>
  <c r="G51" i="4"/>
  <c r="I1710" i="3"/>
  <c r="G120" i="4"/>
  <c r="I1578" i="3"/>
  <c r="G103" i="4"/>
  <c r="I1146" i="3"/>
  <c r="G66" i="4"/>
  <c r="I954" i="3"/>
  <c r="G50" i="4"/>
  <c r="I942" i="3"/>
  <c r="G49" i="4"/>
  <c r="I726" i="3"/>
  <c r="G33" i="4"/>
  <c r="I690" i="3"/>
  <c r="G31" i="4"/>
  <c r="G1922" i="3"/>
  <c r="G1910" i="3"/>
  <c r="G1898" i="3"/>
  <c r="G1886" i="3"/>
  <c r="G1874" i="3"/>
  <c r="G1862" i="3"/>
  <c r="G1850" i="3"/>
  <c r="G1838" i="3"/>
  <c r="H1928" i="3" s="1"/>
  <c r="I1928" i="3" s="1"/>
  <c r="G1826" i="3"/>
  <c r="G1814" i="3"/>
  <c r="G1802" i="3"/>
  <c r="H1892" i="3" s="1"/>
  <c r="I1892" i="3" s="1"/>
  <c r="G1790" i="3"/>
  <c r="H1880" i="3" s="1"/>
  <c r="I1880" i="3" s="1"/>
  <c r="G1778" i="3"/>
  <c r="G1766" i="3"/>
  <c r="H1856" i="3" s="1"/>
  <c r="I1856" i="3" s="1"/>
  <c r="G1754" i="3"/>
  <c r="G1742" i="3"/>
  <c r="H1832" i="3" s="1"/>
  <c r="I1832" i="3" s="1"/>
  <c r="G1730" i="3"/>
  <c r="G1718" i="3"/>
  <c r="H1808" i="3" s="1"/>
  <c r="I1808" i="3" s="1"/>
  <c r="G1706" i="3"/>
  <c r="H1796" i="3" s="1"/>
  <c r="I1796" i="3" s="1"/>
  <c r="G1694" i="3"/>
  <c r="H1784" i="3" s="1"/>
  <c r="I1784" i="3" s="1"/>
  <c r="G1682" i="3"/>
  <c r="H1772" i="3" s="1"/>
  <c r="I1772" i="3" s="1"/>
  <c r="I977" i="3"/>
  <c r="G52" i="4"/>
  <c r="I881" i="3"/>
  <c r="G43" i="4"/>
  <c r="I845" i="3"/>
  <c r="G41" i="4"/>
  <c r="G1921" i="3"/>
  <c r="G1909" i="3"/>
  <c r="G1885" i="3"/>
  <c r="G1873" i="3"/>
  <c r="G1849" i="3"/>
  <c r="G1837" i="3"/>
  <c r="H1927" i="3" s="1"/>
  <c r="G1825" i="3"/>
  <c r="H1915" i="3" s="1"/>
  <c r="I1915" i="3" s="1"/>
  <c r="G1813" i="3"/>
  <c r="H1903" i="3" s="1"/>
  <c r="I1903" i="3" s="1"/>
  <c r="G1789" i="3"/>
  <c r="H1879" i="3" s="1"/>
  <c r="I1879" i="3" s="1"/>
  <c r="G1777" i="3"/>
  <c r="H1867" i="3" s="1"/>
  <c r="I1867" i="3" s="1"/>
  <c r="G1765" i="3"/>
  <c r="G1753" i="3"/>
  <c r="G1741" i="3"/>
  <c r="H1831" i="3" s="1"/>
  <c r="I1831" i="3" s="1"/>
  <c r="G1729" i="3"/>
  <c r="G1717" i="3"/>
  <c r="H1807" i="3" s="1"/>
  <c r="I1807" i="3" s="1"/>
  <c r="I1756" i="3"/>
  <c r="G127" i="4"/>
  <c r="I1696" i="3"/>
  <c r="G118" i="4"/>
  <c r="I1672" i="3"/>
  <c r="G114" i="4"/>
  <c r="I628" i="3"/>
  <c r="G27" i="4"/>
  <c r="I1636" i="3"/>
  <c r="G108" i="4"/>
  <c r="I1768" i="3"/>
  <c r="G129" i="4"/>
  <c r="G1926" i="3"/>
  <c r="G1902" i="3"/>
  <c r="G1878" i="3"/>
  <c r="G1854" i="3"/>
  <c r="G1830" i="3"/>
  <c r="G1806" i="3"/>
  <c r="H1896" i="3" s="1"/>
  <c r="I1896" i="3" s="1"/>
  <c r="G1794" i="3"/>
  <c r="G1782" i="3"/>
  <c r="H1872" i="3" s="1"/>
  <c r="I1872" i="3" s="1"/>
  <c r="G1770" i="3"/>
  <c r="H1860" i="3" s="1"/>
  <c r="I1860" i="3" s="1"/>
  <c r="G1758" i="3"/>
  <c r="H1848" i="3" s="1"/>
  <c r="I1848" i="3" s="1"/>
  <c r="G1746" i="3"/>
  <c r="H1836" i="3" s="1"/>
  <c r="I1836" i="3" s="1"/>
  <c r="G1734" i="3"/>
  <c r="H1824" i="3" s="1"/>
  <c r="I1824" i="3" s="1"/>
  <c r="G1722" i="3"/>
  <c r="G1710" i="3"/>
  <c r="H1800" i="3" s="1"/>
  <c r="I1800" i="3" s="1"/>
  <c r="G1698" i="3"/>
  <c r="G1686" i="3"/>
  <c r="I1560" i="3"/>
  <c r="G97" i="4"/>
  <c r="I1332" i="3"/>
  <c r="G81" i="4"/>
  <c r="I1284" i="3"/>
  <c r="G77" i="4"/>
  <c r="I804" i="3"/>
  <c r="G39" i="4"/>
  <c r="I516" i="3"/>
  <c r="G20" i="4"/>
  <c r="G1928" i="3"/>
  <c r="G1916" i="3"/>
  <c r="G1904" i="3"/>
  <c r="G1892" i="3"/>
  <c r="G1880" i="3"/>
  <c r="G1868" i="3"/>
  <c r="G1856" i="3"/>
  <c r="G1844" i="3"/>
  <c r="G1832" i="3"/>
  <c r="G1820" i="3"/>
  <c r="H1910" i="3" s="1"/>
  <c r="G1808" i="3"/>
  <c r="H1898" i="3" s="1"/>
  <c r="I1898" i="3" s="1"/>
  <c r="G1796" i="3"/>
  <c r="H1886" i="3" s="1"/>
  <c r="I1886" i="3" s="1"/>
  <c r="G1784" i="3"/>
  <c r="G1772" i="3"/>
  <c r="H1862" i="3" s="1"/>
  <c r="I1862" i="3" s="1"/>
  <c r="G1760" i="3"/>
  <c r="H1850" i="3" s="1"/>
  <c r="I1850" i="3" s="1"/>
  <c r="G1748" i="3"/>
  <c r="H1838" i="3" s="1"/>
  <c r="I1838" i="3" s="1"/>
  <c r="G1736" i="3"/>
  <c r="H1826" i="3" s="1"/>
  <c r="I1826" i="3" s="1"/>
  <c r="G1724" i="3"/>
  <c r="H1814" i="3" s="1"/>
  <c r="I1814" i="3" s="1"/>
  <c r="G1712" i="3"/>
  <c r="H1802" i="3" s="1"/>
  <c r="I1802" i="3" s="1"/>
  <c r="G1700" i="3"/>
  <c r="H1790" i="3" s="1"/>
  <c r="I1790" i="3" s="1"/>
  <c r="G1688" i="3"/>
  <c r="H1778" i="3" s="1"/>
  <c r="I1778" i="3" s="1"/>
  <c r="G1676" i="3"/>
  <c r="H1766" i="3" s="1"/>
  <c r="I1766" i="3" s="1"/>
  <c r="G1914" i="3"/>
  <c r="G1890" i="3"/>
  <c r="G1842" i="3"/>
  <c r="I438" i="3"/>
  <c r="G14" i="4"/>
  <c r="G1925" i="3"/>
  <c r="G1913" i="3"/>
  <c r="G1901" i="3"/>
  <c r="G1889" i="3"/>
  <c r="G1865" i="3"/>
  <c r="G1853" i="3"/>
  <c r="G1841" i="3"/>
  <c r="H1931" i="3" s="1"/>
  <c r="G1469" i="3"/>
  <c r="H1559" i="3" s="1"/>
  <c r="I1559" i="3" s="1"/>
  <c r="G1457" i="3"/>
  <c r="H1547" i="3" s="1"/>
  <c r="I1547" i="3" s="1"/>
  <c r="G1445" i="3"/>
  <c r="H1535" i="3" s="1"/>
  <c r="I1535" i="3" s="1"/>
  <c r="G1433" i="3"/>
  <c r="H1523" i="3" s="1"/>
  <c r="I1523" i="3" s="1"/>
  <c r="G1421" i="3"/>
  <c r="G1409" i="3"/>
  <c r="H1499" i="3" s="1"/>
  <c r="I1499" i="3" s="1"/>
  <c r="G1397" i="3"/>
  <c r="H1487" i="3" s="1"/>
  <c r="I1487" i="3" s="1"/>
  <c r="G1385" i="3"/>
  <c r="H1475" i="3" s="1"/>
  <c r="I1475" i="3" s="1"/>
  <c r="G1373" i="3"/>
  <c r="G1361" i="3"/>
  <c r="H1451" i="3" s="1"/>
  <c r="I1451" i="3" s="1"/>
  <c r="G1349" i="3"/>
  <c r="H1439" i="3" s="1"/>
  <c r="I1439" i="3" s="1"/>
  <c r="G1337" i="3"/>
  <c r="H1427" i="3" s="1"/>
  <c r="I1427" i="3" s="1"/>
  <c r="G1313" i="3"/>
  <c r="H1403" i="3" s="1"/>
  <c r="I1403" i="3" s="1"/>
  <c r="G1301" i="3"/>
  <c r="H1391" i="3" s="1"/>
  <c r="I1391" i="3" s="1"/>
  <c r="G1289" i="3"/>
  <c r="H1379" i="3" s="1"/>
  <c r="I1379" i="3" s="1"/>
  <c r="G1277" i="3"/>
  <c r="G1265" i="3"/>
  <c r="H1355" i="3" s="1"/>
  <c r="I1355" i="3" s="1"/>
  <c r="G1253" i="3"/>
  <c r="H1343" i="3" s="1"/>
  <c r="I1343" i="3" s="1"/>
  <c r="G1241" i="3"/>
  <c r="G1229" i="3"/>
  <c r="H1319" i="3" s="1"/>
  <c r="G1217" i="3"/>
  <c r="G1205" i="3"/>
  <c r="H1295" i="3" s="1"/>
  <c r="I1295" i="3" s="1"/>
  <c r="G1193" i="3"/>
  <c r="G1181" i="3"/>
  <c r="H1271" i="3" s="1"/>
  <c r="I1271" i="3" s="1"/>
  <c r="G1169" i="3"/>
  <c r="H1259" i="3" s="1"/>
  <c r="I1259" i="3" s="1"/>
  <c r="G1157" i="3"/>
  <c r="H1247" i="3" s="1"/>
  <c r="I1247" i="3" s="1"/>
  <c r="G1927" i="3"/>
  <c r="G1915" i="3"/>
  <c r="G1891" i="3"/>
  <c r="G1879" i="3"/>
  <c r="G1855" i="3"/>
  <c r="G1843" i="3"/>
  <c r="G1819" i="3"/>
  <c r="H1909" i="3" s="1"/>
  <c r="I1909" i="3" s="1"/>
  <c r="G1807" i="3"/>
  <c r="H1897" i="3" s="1"/>
  <c r="I1897" i="3" s="1"/>
  <c r="G1795" i="3"/>
  <c r="H1885" i="3" s="1"/>
  <c r="I1885" i="3" s="1"/>
  <c r="G1783" i="3"/>
  <c r="H1873" i="3" s="1"/>
  <c r="I1873" i="3" s="1"/>
  <c r="G1771" i="3"/>
  <c r="H1861" i="3" s="1"/>
  <c r="I1861" i="3" s="1"/>
  <c r="G1759" i="3"/>
  <c r="H1849" i="3" s="1"/>
  <c r="I1849" i="3" s="1"/>
  <c r="G1747" i="3"/>
  <c r="G1735" i="3"/>
  <c r="G1670" i="3"/>
  <c r="H1760" i="3" s="1"/>
  <c r="I1760" i="3" s="1"/>
  <c r="G1658" i="3"/>
  <c r="H1748" i="3" s="1"/>
  <c r="I1748" i="3" s="1"/>
  <c r="G1646" i="3"/>
  <c r="H1736" i="3" s="1"/>
  <c r="I1736" i="3" s="1"/>
  <c r="G1634" i="3"/>
  <c r="H1724" i="3" s="1"/>
  <c r="I1724" i="3" s="1"/>
  <c r="G1622" i="3"/>
  <c r="H1712" i="3" s="1"/>
  <c r="I1712" i="3" s="1"/>
  <c r="G1610" i="3"/>
  <c r="H1700" i="3" s="1"/>
  <c r="I1700" i="3" s="1"/>
  <c r="G1598" i="3"/>
  <c r="H1688" i="3" s="1"/>
  <c r="I1688" i="3" s="1"/>
  <c r="G1586" i="3"/>
  <c r="H1676" i="3" s="1"/>
  <c r="I1676" i="3" s="1"/>
  <c r="G1574" i="3"/>
  <c r="H1664" i="3" s="1"/>
  <c r="I1664" i="3" s="1"/>
  <c r="G1562" i="3"/>
  <c r="H1652" i="3" s="1"/>
  <c r="I1652" i="3" s="1"/>
  <c r="G1550" i="3"/>
  <c r="G1538" i="3"/>
  <c r="H1628" i="3" s="1"/>
  <c r="I1628" i="3" s="1"/>
  <c r="G1526" i="3"/>
  <c r="H1616" i="3" s="1"/>
  <c r="I1616" i="3" s="1"/>
  <c r="G1514" i="3"/>
  <c r="H1604" i="3" s="1"/>
  <c r="I1604" i="3" s="1"/>
  <c r="G1502" i="3"/>
  <c r="H1592" i="3" s="1"/>
  <c r="I1592" i="3" s="1"/>
  <c r="G1490" i="3"/>
  <c r="H1580" i="3" s="1"/>
  <c r="I1580" i="3" s="1"/>
  <c r="G1478" i="3"/>
  <c r="H1568" i="3" s="1"/>
  <c r="I1568" i="3" s="1"/>
  <c r="G1466" i="3"/>
  <c r="H1556" i="3" s="1"/>
  <c r="G1454" i="3"/>
  <c r="H1544" i="3" s="1"/>
  <c r="I1544" i="3" s="1"/>
  <c r="G1442" i="3"/>
  <c r="H1532" i="3" s="1"/>
  <c r="I1532" i="3" s="1"/>
  <c r="G1430" i="3"/>
  <c r="H1520" i="3" s="1"/>
  <c r="I1520" i="3" s="1"/>
  <c r="G1418" i="3"/>
  <c r="H1508" i="3" s="1"/>
  <c r="I1508" i="3" s="1"/>
  <c r="G1406" i="3"/>
  <c r="H1496" i="3" s="1"/>
  <c r="G1394" i="3"/>
  <c r="H1484" i="3" s="1"/>
  <c r="I1484" i="3" s="1"/>
  <c r="G1382" i="3"/>
  <c r="H1472" i="3" s="1"/>
  <c r="I1472" i="3" s="1"/>
  <c r="G1370" i="3"/>
  <c r="H1460" i="3" s="1"/>
  <c r="I1460" i="3" s="1"/>
  <c r="G1358" i="3"/>
  <c r="G1346" i="3"/>
  <c r="H1436" i="3" s="1"/>
  <c r="I1436" i="3" s="1"/>
  <c r="G1334" i="3"/>
  <c r="H1424" i="3" s="1"/>
  <c r="I1424" i="3" s="1"/>
  <c r="G1322" i="3"/>
  <c r="H1412" i="3" s="1"/>
  <c r="I1412" i="3" s="1"/>
  <c r="G1310" i="3"/>
  <c r="G1298" i="3"/>
  <c r="H1388" i="3" s="1"/>
  <c r="I1388" i="3" s="1"/>
  <c r="G1286" i="3"/>
  <c r="H1376" i="3" s="1"/>
  <c r="I1376" i="3" s="1"/>
  <c r="G1274" i="3"/>
  <c r="H1364" i="3" s="1"/>
  <c r="I1364" i="3" s="1"/>
  <c r="G1262" i="3"/>
  <c r="H1352" i="3" s="1"/>
  <c r="I1352" i="3" s="1"/>
  <c r="G1250" i="3"/>
  <c r="H1340" i="3" s="1"/>
  <c r="I1340" i="3" s="1"/>
  <c r="G1238" i="3"/>
  <c r="H1328" i="3" s="1"/>
  <c r="I1328" i="3" s="1"/>
  <c r="G1226" i="3"/>
  <c r="H1316" i="3" s="1"/>
  <c r="I1316" i="3" s="1"/>
  <c r="G1214" i="3"/>
  <c r="H1304" i="3" s="1"/>
  <c r="I1304" i="3" s="1"/>
  <c r="G1202" i="3"/>
  <c r="G1190" i="3"/>
  <c r="G1178" i="3"/>
  <c r="H1268" i="3" s="1"/>
  <c r="I1268" i="3" s="1"/>
  <c r="G1166" i="3"/>
  <c r="H1256" i="3" s="1"/>
  <c r="I1256" i="3" s="1"/>
  <c r="G1154" i="3"/>
  <c r="H1244" i="3" s="1"/>
  <c r="I1244" i="3" s="1"/>
  <c r="G1142" i="3"/>
  <c r="H1232" i="3" s="1"/>
  <c r="G1130" i="3"/>
  <c r="H1220" i="3" s="1"/>
  <c r="I1220" i="3" s="1"/>
  <c r="G1118" i="3"/>
  <c r="H1208" i="3" s="1"/>
  <c r="I1208" i="3" s="1"/>
  <c r="G1106" i="3"/>
  <c r="H1196" i="3" s="1"/>
  <c r="I1196" i="3" s="1"/>
  <c r="G1094" i="3"/>
  <c r="H1184" i="3" s="1"/>
  <c r="I1184" i="3" s="1"/>
  <c r="G1082" i="3"/>
  <c r="H1172" i="3" s="1"/>
  <c r="I1172" i="3" s="1"/>
  <c r="G1070" i="3"/>
  <c r="H1160" i="3" s="1"/>
  <c r="G1058" i="3"/>
  <c r="G1046" i="3"/>
  <c r="H1136" i="3" s="1"/>
  <c r="I1136" i="3" s="1"/>
  <c r="G1034" i="3"/>
  <c r="H1124" i="3" s="1"/>
  <c r="I1124" i="3" s="1"/>
  <c r="G1022" i="3"/>
  <c r="H1112" i="3" s="1"/>
  <c r="I1112" i="3" s="1"/>
  <c r="G1010" i="3"/>
  <c r="H1100" i="3" s="1"/>
  <c r="I1100" i="3" s="1"/>
  <c r="G998" i="3"/>
  <c r="H1088" i="3" s="1"/>
  <c r="I1088" i="3" s="1"/>
  <c r="G986" i="3"/>
  <c r="H1076" i="3" s="1"/>
  <c r="G974" i="3"/>
  <c r="H1064" i="3" s="1"/>
  <c r="I1064" i="3" s="1"/>
  <c r="G962" i="3"/>
  <c r="H1052" i="3" s="1"/>
  <c r="I1052" i="3" s="1"/>
  <c r="G950" i="3"/>
  <c r="H1040" i="3" s="1"/>
  <c r="I1040" i="3" s="1"/>
  <c r="G938" i="3"/>
  <c r="H1028" i="3" s="1"/>
  <c r="I1028" i="3" s="1"/>
  <c r="G926" i="3"/>
  <c r="G914" i="3"/>
  <c r="G902" i="3"/>
  <c r="G890" i="3"/>
  <c r="H980" i="3" s="1"/>
  <c r="I980" i="3" s="1"/>
  <c r="G878" i="3"/>
  <c r="G866" i="3"/>
  <c r="H956" i="3" s="1"/>
  <c r="I956" i="3" s="1"/>
  <c r="G854" i="3"/>
  <c r="H944" i="3" s="1"/>
  <c r="I944" i="3" s="1"/>
  <c r="G842" i="3"/>
  <c r="H932" i="3" s="1"/>
  <c r="I932" i="3" s="1"/>
  <c r="G830" i="3"/>
  <c r="H920" i="3" s="1"/>
  <c r="I920" i="3" s="1"/>
  <c r="G818" i="3"/>
  <c r="H908" i="3" s="1"/>
  <c r="G806" i="3"/>
  <c r="G794" i="3"/>
  <c r="H884" i="3" s="1"/>
  <c r="I884" i="3" s="1"/>
  <c r="G782" i="3"/>
  <c r="H872" i="3" s="1"/>
  <c r="I872" i="3" s="1"/>
  <c r="G770" i="3"/>
  <c r="G758" i="3"/>
  <c r="H848" i="3" s="1"/>
  <c r="I848" i="3" s="1"/>
  <c r="G746" i="3"/>
  <c r="H836" i="3" s="1"/>
  <c r="I836" i="3" s="1"/>
  <c r="G734" i="3"/>
  <c r="G722" i="3"/>
  <c r="H812" i="3" s="1"/>
  <c r="I812" i="3" s="1"/>
  <c r="G710" i="3"/>
  <c r="H800" i="3" s="1"/>
  <c r="I800" i="3" s="1"/>
  <c r="G698" i="3"/>
  <c r="H788" i="3" s="1"/>
  <c r="I788" i="3" s="1"/>
  <c r="G686" i="3"/>
  <c r="G674" i="3"/>
  <c r="G662" i="3"/>
  <c r="H752" i="3" s="1"/>
  <c r="I752" i="3" s="1"/>
  <c r="G1664" i="3"/>
  <c r="H1754" i="3" s="1"/>
  <c r="I1754" i="3" s="1"/>
  <c r="G1652" i="3"/>
  <c r="H1742" i="3" s="1"/>
  <c r="I1742" i="3" s="1"/>
  <c r="G1640" i="3"/>
  <c r="H1730" i="3" s="1"/>
  <c r="I1730" i="3" s="1"/>
  <c r="G1628" i="3"/>
  <c r="H1718" i="3" s="1"/>
  <c r="I1718" i="3" s="1"/>
  <c r="G1616" i="3"/>
  <c r="H1706" i="3" s="1"/>
  <c r="I1706" i="3" s="1"/>
  <c r="G1604" i="3"/>
  <c r="H1694" i="3" s="1"/>
  <c r="I1694" i="3" s="1"/>
  <c r="G1592" i="3"/>
  <c r="H1682" i="3" s="1"/>
  <c r="I1682" i="3" s="1"/>
  <c r="G1580" i="3"/>
  <c r="H1670" i="3" s="1"/>
  <c r="I1670" i="3" s="1"/>
  <c r="G1568" i="3"/>
  <c r="H1658" i="3" s="1"/>
  <c r="I1658" i="3" s="1"/>
  <c r="G1556" i="3"/>
  <c r="G1544" i="3"/>
  <c r="H1634" i="3" s="1"/>
  <c r="I1634" i="3" s="1"/>
  <c r="G1532" i="3"/>
  <c r="H1622" i="3" s="1"/>
  <c r="I1622" i="3" s="1"/>
  <c r="G1520" i="3"/>
  <c r="H1610" i="3" s="1"/>
  <c r="I1610" i="3" s="1"/>
  <c r="G1508" i="3"/>
  <c r="H1598" i="3" s="1"/>
  <c r="G1496" i="3"/>
  <c r="H1586" i="3" s="1"/>
  <c r="G1484" i="3"/>
  <c r="H1574" i="3" s="1"/>
  <c r="I1574" i="3" s="1"/>
  <c r="G1472" i="3"/>
  <c r="H1562" i="3" s="1"/>
  <c r="I1562" i="3" s="1"/>
  <c r="G1460" i="3"/>
  <c r="H1550" i="3" s="1"/>
  <c r="I1550" i="3" s="1"/>
  <c r="G1448" i="3"/>
  <c r="H1538" i="3" s="1"/>
  <c r="G1436" i="3"/>
  <c r="H1526" i="3" s="1"/>
  <c r="I1526" i="3" s="1"/>
  <c r="G1424" i="3"/>
  <c r="H1514" i="3" s="1"/>
  <c r="I1514" i="3" s="1"/>
  <c r="G1412" i="3"/>
  <c r="G1400" i="3"/>
  <c r="G1388" i="3"/>
  <c r="H1478" i="3" s="1"/>
  <c r="I1478" i="3" s="1"/>
  <c r="G1376" i="3"/>
  <c r="H1466" i="3" s="1"/>
  <c r="I1466" i="3" s="1"/>
  <c r="G1364" i="3"/>
  <c r="G1352" i="3"/>
  <c r="H1442" i="3" s="1"/>
  <c r="I1442" i="3" s="1"/>
  <c r="G1340" i="3"/>
  <c r="H1430" i="3" s="1"/>
  <c r="G1328" i="3"/>
  <c r="H1418" i="3" s="1"/>
  <c r="I1418" i="3" s="1"/>
  <c r="G1316" i="3"/>
  <c r="G1304" i="3"/>
  <c r="H1394" i="3" s="1"/>
  <c r="I1394" i="3" s="1"/>
  <c r="G1292" i="3"/>
  <c r="H1382" i="3" s="1"/>
  <c r="I1382" i="3" s="1"/>
  <c r="G1280" i="3"/>
  <c r="H1370" i="3" s="1"/>
  <c r="G1268" i="3"/>
  <c r="G1256" i="3"/>
  <c r="H1346" i="3" s="1"/>
  <c r="I1346" i="3" s="1"/>
  <c r="G1244" i="3"/>
  <c r="H1334" i="3" s="1"/>
  <c r="I1334" i="3" s="1"/>
  <c r="G1232" i="3"/>
  <c r="H1322" i="3" s="1"/>
  <c r="I1322" i="3" s="1"/>
  <c r="G1220" i="3"/>
  <c r="H1310" i="3" s="1"/>
  <c r="I1310" i="3" s="1"/>
  <c r="G1208" i="3"/>
  <c r="H1298" i="3" s="1"/>
  <c r="I1298" i="3" s="1"/>
  <c r="G1196" i="3"/>
  <c r="H1286" i="3" s="1"/>
  <c r="G1184" i="3"/>
  <c r="H1274" i="3" s="1"/>
  <c r="I1274" i="3" s="1"/>
  <c r="G1172" i="3"/>
  <c r="H1262" i="3" s="1"/>
  <c r="I1262" i="3" s="1"/>
  <c r="G1160" i="3"/>
  <c r="H1250" i="3" s="1"/>
  <c r="I1250" i="3" s="1"/>
  <c r="G1148" i="3"/>
  <c r="H1238" i="3" s="1"/>
  <c r="I1238" i="3" s="1"/>
  <c r="G1136" i="3"/>
  <c r="H1226" i="3" s="1"/>
  <c r="I1226" i="3" s="1"/>
  <c r="G1124" i="3"/>
  <c r="G1112" i="3"/>
  <c r="H1202" i="3" s="1"/>
  <c r="I1202" i="3" s="1"/>
  <c r="G1100" i="3"/>
  <c r="G1088" i="3"/>
  <c r="H1178" i="3" s="1"/>
  <c r="I1178" i="3" s="1"/>
  <c r="G1076" i="3"/>
  <c r="H1166" i="3" s="1"/>
  <c r="I1166" i="3" s="1"/>
  <c r="G1064" i="3"/>
  <c r="H1154" i="3" s="1"/>
  <c r="I1154" i="3" s="1"/>
  <c r="G1052" i="3"/>
  <c r="G1040" i="3"/>
  <c r="H1130" i="3" s="1"/>
  <c r="I1130" i="3" s="1"/>
  <c r="G1028" i="3"/>
  <c r="H1118" i="3" s="1"/>
  <c r="I1118" i="3" s="1"/>
  <c r="G1016" i="3"/>
  <c r="H1106" i="3" s="1"/>
  <c r="I1106" i="3" s="1"/>
  <c r="G1004" i="3"/>
  <c r="H1094" i="3" s="1"/>
  <c r="I1094" i="3" s="1"/>
  <c r="G992" i="3"/>
  <c r="H1082" i="3" s="1"/>
  <c r="I1082" i="3" s="1"/>
  <c r="G980" i="3"/>
  <c r="G968" i="3"/>
  <c r="H1058" i="3" s="1"/>
  <c r="I1058" i="3" s="1"/>
  <c r="G956" i="3"/>
  <c r="H1046" i="3" s="1"/>
  <c r="I1046" i="3" s="1"/>
  <c r="G944" i="3"/>
  <c r="H1034" i="3" s="1"/>
  <c r="I1034" i="3" s="1"/>
  <c r="G932" i="3"/>
  <c r="H1022" i="3" s="1"/>
  <c r="I1022" i="3" s="1"/>
  <c r="G920" i="3"/>
  <c r="H1010" i="3" s="1"/>
  <c r="I1010" i="3" s="1"/>
  <c r="G908" i="3"/>
  <c r="H998" i="3" s="1"/>
  <c r="G896" i="3"/>
  <c r="H986" i="3" s="1"/>
  <c r="I986" i="3" s="1"/>
  <c r="G884" i="3"/>
  <c r="H974" i="3" s="1"/>
  <c r="I974" i="3" s="1"/>
  <c r="G872" i="3"/>
  <c r="H962" i="3" s="1"/>
  <c r="I962" i="3" s="1"/>
  <c r="G860" i="3"/>
  <c r="H950" i="3" s="1"/>
  <c r="I950" i="3" s="1"/>
  <c r="G848" i="3"/>
  <c r="H938" i="3" s="1"/>
  <c r="I938" i="3" s="1"/>
  <c r="G836" i="3"/>
  <c r="H926" i="3" s="1"/>
  <c r="I926" i="3" s="1"/>
  <c r="G824" i="3"/>
  <c r="H914" i="3" s="1"/>
  <c r="I914" i="3" s="1"/>
  <c r="G812" i="3"/>
  <c r="G800" i="3"/>
  <c r="H890" i="3" s="1"/>
  <c r="I890" i="3" s="1"/>
  <c r="G788" i="3"/>
  <c r="H878" i="3" s="1"/>
  <c r="I878" i="3" s="1"/>
  <c r="G776" i="3"/>
  <c r="H866" i="3" s="1"/>
  <c r="G764" i="3"/>
  <c r="H854" i="3" s="1"/>
  <c r="I854" i="3" s="1"/>
  <c r="G752" i="3"/>
  <c r="H842" i="3" s="1"/>
  <c r="I842" i="3" s="1"/>
  <c r="G740" i="3"/>
  <c r="H830" i="3" s="1"/>
  <c r="I830" i="3" s="1"/>
  <c r="G728" i="3"/>
  <c r="H818" i="3" s="1"/>
  <c r="I818" i="3" s="1"/>
  <c r="G716" i="3"/>
  <c r="H806" i="3" s="1"/>
  <c r="I806" i="3" s="1"/>
  <c r="G704" i="3"/>
  <c r="H794" i="3" s="1"/>
  <c r="I794" i="3" s="1"/>
  <c r="G692" i="3"/>
  <c r="H782" i="3" s="1"/>
  <c r="I782" i="3" s="1"/>
  <c r="G680" i="3"/>
  <c r="H770" i="3" s="1"/>
  <c r="I770" i="3" s="1"/>
  <c r="G668" i="3"/>
  <c r="H758" i="3" s="1"/>
  <c r="G1818" i="3"/>
  <c r="H1908" i="3" s="1"/>
  <c r="I1908" i="3" s="1"/>
  <c r="G1680" i="3"/>
  <c r="H1770" i="3" s="1"/>
  <c r="I1770" i="3" s="1"/>
  <c r="G1644" i="3"/>
  <c r="H1734" i="3" s="1"/>
  <c r="G1711" i="3"/>
  <c r="G1705" i="3"/>
  <c r="H1795" i="3" s="1"/>
  <c r="G1699" i="3"/>
  <c r="H1789" i="3" s="1"/>
  <c r="I1789" i="3" s="1"/>
  <c r="G1687" i="3"/>
  <c r="H1777" i="3" s="1"/>
  <c r="I1777" i="3" s="1"/>
  <c r="G1681" i="3"/>
  <c r="H1771" i="3" s="1"/>
  <c r="I1771" i="3" s="1"/>
  <c r="G1675" i="3"/>
  <c r="H1765" i="3" s="1"/>
  <c r="I1765" i="3" s="1"/>
  <c r="G1669" i="3"/>
  <c r="G1657" i="3"/>
  <c r="H1747" i="3" s="1"/>
  <c r="I1747" i="3" s="1"/>
  <c r="G1651" i="3"/>
  <c r="G1645" i="3"/>
  <c r="H1735" i="3" s="1"/>
  <c r="I1735" i="3" s="1"/>
  <c r="G1633" i="3"/>
  <c r="H1723" i="3" s="1"/>
  <c r="I1723" i="3" s="1"/>
  <c r="G1627" i="3"/>
  <c r="G1621" i="3"/>
  <c r="G1615" i="3"/>
  <c r="H1705" i="3" s="1"/>
  <c r="I1705" i="3" s="1"/>
  <c r="G1609" i="3"/>
  <c r="G1603" i="3"/>
  <c r="G1597" i="3"/>
  <c r="H1687" i="3" s="1"/>
  <c r="I1687" i="3" s="1"/>
  <c r="G1591" i="3"/>
  <c r="H1681" i="3" s="1"/>
  <c r="I1681" i="3" s="1"/>
  <c r="G1579" i="3"/>
  <c r="H1669" i="3" s="1"/>
  <c r="G1573" i="3"/>
  <c r="G1567" i="3"/>
  <c r="G1561" i="3"/>
  <c r="H1651" i="3" s="1"/>
  <c r="I1651" i="3" s="1"/>
  <c r="G1555" i="3"/>
  <c r="H1645" i="3" s="1"/>
  <c r="I1645" i="3" s="1"/>
  <c r="G1549" i="3"/>
  <c r="G1543" i="3"/>
  <c r="H1633" i="3" s="1"/>
  <c r="I1633" i="3" s="1"/>
  <c r="G1531" i="3"/>
  <c r="H1621" i="3" s="1"/>
  <c r="I1621" i="3" s="1"/>
  <c r="G1525" i="3"/>
  <c r="G1519" i="3"/>
  <c r="H1609" i="3" s="1"/>
  <c r="I1609" i="3" s="1"/>
  <c r="G1513" i="3"/>
  <c r="G1507" i="3"/>
  <c r="H1597" i="3" s="1"/>
  <c r="I1597" i="3" s="1"/>
  <c r="G1501" i="3"/>
  <c r="G1495" i="3"/>
  <c r="H1585" i="3" s="1"/>
  <c r="I1585" i="3" s="1"/>
  <c r="G1489" i="3"/>
  <c r="H1579" i="3" s="1"/>
  <c r="I1579" i="3" s="1"/>
  <c r="G1483" i="3"/>
  <c r="H1573" i="3" s="1"/>
  <c r="I1573" i="3" s="1"/>
  <c r="G1477" i="3"/>
  <c r="H1567" i="3" s="1"/>
  <c r="I1567" i="3" s="1"/>
  <c r="G1471" i="3"/>
  <c r="G1465" i="3"/>
  <c r="H1555" i="3" s="1"/>
  <c r="I1555" i="3" s="1"/>
  <c r="G1459" i="3"/>
  <c r="H1549" i="3" s="1"/>
  <c r="I1549" i="3" s="1"/>
  <c r="G1453" i="3"/>
  <c r="H1543" i="3" s="1"/>
  <c r="I1543" i="3" s="1"/>
  <c r="G1447" i="3"/>
  <c r="H1537" i="3" s="1"/>
  <c r="I1537" i="3" s="1"/>
  <c r="G1435" i="3"/>
  <c r="G1429" i="3"/>
  <c r="H1519" i="3" s="1"/>
  <c r="I1519" i="3" s="1"/>
  <c r="G1423" i="3"/>
  <c r="G1417" i="3"/>
  <c r="H1507" i="3" s="1"/>
  <c r="I1507" i="3" s="1"/>
  <c r="G1411" i="3"/>
  <c r="G1405" i="3"/>
  <c r="H1495" i="3" s="1"/>
  <c r="I1495" i="3" s="1"/>
  <c r="G1399" i="3"/>
  <c r="H1489" i="3" s="1"/>
  <c r="I1489" i="3" s="1"/>
  <c r="G1393" i="3"/>
  <c r="H1483" i="3" s="1"/>
  <c r="I1483" i="3" s="1"/>
  <c r="G1387" i="3"/>
  <c r="G1381" i="3"/>
  <c r="H1471" i="3" s="1"/>
  <c r="I1471" i="3" s="1"/>
  <c r="G1369" i="3"/>
  <c r="H1459" i="3" s="1"/>
  <c r="G1363" i="3"/>
  <c r="H1453" i="3" s="1"/>
  <c r="I1453" i="3" s="1"/>
  <c r="G1357" i="3"/>
  <c r="H1447" i="3" s="1"/>
  <c r="I1447" i="3" s="1"/>
  <c r="G1351" i="3"/>
  <c r="H1441" i="3" s="1"/>
  <c r="G1345" i="3"/>
  <c r="G1339" i="3"/>
  <c r="H1429" i="3" s="1"/>
  <c r="I1429" i="3" s="1"/>
  <c r="G1327" i="3"/>
  <c r="G1321" i="3"/>
  <c r="H1411" i="3" s="1"/>
  <c r="I1411" i="3" s="1"/>
  <c r="G1315" i="3"/>
  <c r="H1405" i="3" s="1"/>
  <c r="I1405" i="3" s="1"/>
  <c r="G1309" i="3"/>
  <c r="G1303" i="3"/>
  <c r="H1393" i="3" s="1"/>
  <c r="I1393" i="3" s="1"/>
  <c r="G1297" i="3"/>
  <c r="H1387" i="3" s="1"/>
  <c r="I1387" i="3" s="1"/>
  <c r="G1291" i="3"/>
  <c r="G1285" i="3"/>
  <c r="H1375" i="3" s="1"/>
  <c r="I1375" i="3" s="1"/>
  <c r="G1279" i="3"/>
  <c r="H1369" i="3" s="1"/>
  <c r="I1369" i="3" s="1"/>
  <c r="G1273" i="3"/>
  <c r="H1363" i="3" s="1"/>
  <c r="I1363" i="3" s="1"/>
  <c r="G1261" i="3"/>
  <c r="H1351" i="3" s="1"/>
  <c r="I1351" i="3" s="1"/>
  <c r="G1255" i="3"/>
  <c r="H1345" i="3" s="1"/>
  <c r="I1345" i="3" s="1"/>
  <c r="G1249" i="3"/>
  <c r="G1243" i="3"/>
  <c r="H1333" i="3" s="1"/>
  <c r="I1333" i="3" s="1"/>
  <c r="G1237" i="3"/>
  <c r="G1231" i="3"/>
  <c r="H1321" i="3" s="1"/>
  <c r="I1321" i="3" s="1"/>
  <c r="G1219" i="3"/>
  <c r="H1309" i="3" s="1"/>
  <c r="I1309" i="3" s="1"/>
  <c r="G1213" i="3"/>
  <c r="H1303" i="3" s="1"/>
  <c r="I1303" i="3" s="1"/>
  <c r="G1207" i="3"/>
  <c r="H1297" i="3" s="1"/>
  <c r="I1297" i="3" s="1"/>
  <c r="G1201" i="3"/>
  <c r="H1291" i="3" s="1"/>
  <c r="G1195" i="3"/>
  <c r="H1285" i="3" s="1"/>
  <c r="I1285" i="3" s="1"/>
  <c r="G1189" i="3"/>
  <c r="H1279" i="3" s="1"/>
  <c r="I1279" i="3" s="1"/>
  <c r="G1183" i="3"/>
  <c r="G1177" i="3"/>
  <c r="H1267" i="3" s="1"/>
  <c r="I1267" i="3" s="1"/>
  <c r="G1171" i="3"/>
  <c r="H1261" i="3" s="1"/>
  <c r="I1261" i="3" s="1"/>
  <c r="G1165" i="3"/>
  <c r="H1255" i="3" s="1"/>
  <c r="I1255" i="3" s="1"/>
  <c r="G1153" i="3"/>
  <c r="H1243" i="3" s="1"/>
  <c r="I1243" i="3" s="1"/>
  <c r="G1147" i="3"/>
  <c r="H1237" i="3" s="1"/>
  <c r="I1237" i="3" s="1"/>
  <c r="G1141" i="3"/>
  <c r="H1231" i="3" s="1"/>
  <c r="G1135" i="3"/>
  <c r="G1129" i="3"/>
  <c r="G1123" i="3"/>
  <c r="H1213" i="3" s="1"/>
  <c r="I1213" i="3" s="1"/>
  <c r="G1111" i="3"/>
  <c r="H1201" i="3" s="1"/>
  <c r="I1201" i="3" s="1"/>
  <c r="G1105" i="3"/>
  <c r="H1195" i="3" s="1"/>
  <c r="I1195" i="3" s="1"/>
  <c r="G1099" i="3"/>
  <c r="G1093" i="3"/>
  <c r="H1183" i="3" s="1"/>
  <c r="I1183" i="3" s="1"/>
  <c r="G1087" i="3"/>
  <c r="G1081" i="3"/>
  <c r="H1171" i="3" s="1"/>
  <c r="I1171" i="3" s="1"/>
  <c r="G1075" i="3"/>
  <c r="H1165" i="3" s="1"/>
  <c r="I1165" i="3" s="1"/>
  <c r="G1069" i="3"/>
  <c r="G1063" i="3"/>
  <c r="H1153" i="3" s="1"/>
  <c r="I1153" i="3" s="1"/>
  <c r="G1057" i="3"/>
  <c r="H1147" i="3" s="1"/>
  <c r="I1147" i="3" s="1"/>
  <c r="G1045" i="3"/>
  <c r="H1135" i="3" s="1"/>
  <c r="I1135" i="3" s="1"/>
  <c r="G1039" i="3"/>
  <c r="H1129" i="3" s="1"/>
  <c r="I1129" i="3" s="1"/>
  <c r="G1033" i="3"/>
  <c r="G1027" i="3"/>
  <c r="H1117" i="3" s="1"/>
  <c r="I1117" i="3" s="1"/>
  <c r="G1021" i="3"/>
  <c r="G1003" i="3"/>
  <c r="H1093" i="3" s="1"/>
  <c r="I1093" i="3" s="1"/>
  <c r="G997" i="3"/>
  <c r="G991" i="3"/>
  <c r="H1081" i="3" s="1"/>
  <c r="I1081" i="3" s="1"/>
  <c r="G985" i="3"/>
  <c r="H1075" i="3" s="1"/>
  <c r="I1075" i="3" s="1"/>
  <c r="G979" i="3"/>
  <c r="H1069" i="3" s="1"/>
  <c r="I1069" i="3" s="1"/>
  <c r="G973" i="3"/>
  <c r="H1063" i="3" s="1"/>
  <c r="I1063" i="3" s="1"/>
  <c r="G967" i="3"/>
  <c r="H1057" i="3" s="1"/>
  <c r="I1057" i="3" s="1"/>
  <c r="G961" i="3"/>
  <c r="H1051" i="3" s="1"/>
  <c r="I1051" i="3" s="1"/>
  <c r="G955" i="3"/>
  <c r="H1045" i="3" s="1"/>
  <c r="I1045" i="3" s="1"/>
  <c r="G949" i="3"/>
  <c r="H1039" i="3" s="1"/>
  <c r="I1039" i="3" s="1"/>
  <c r="G937" i="3"/>
  <c r="H1027" i="3" s="1"/>
  <c r="I1027" i="3" s="1"/>
  <c r="G931" i="3"/>
  <c r="H1021" i="3" s="1"/>
  <c r="I1021" i="3" s="1"/>
  <c r="G925" i="3"/>
  <c r="H1015" i="3" s="1"/>
  <c r="I1015" i="3" s="1"/>
  <c r="G919" i="3"/>
  <c r="G913" i="3"/>
  <c r="H1003" i="3" s="1"/>
  <c r="I1003" i="3" s="1"/>
  <c r="G895" i="3"/>
  <c r="H985" i="3" s="1"/>
  <c r="I985" i="3" s="1"/>
  <c r="G889" i="3"/>
  <c r="H979" i="3" s="1"/>
  <c r="I979" i="3" s="1"/>
  <c r="G883" i="3"/>
  <c r="H973" i="3" s="1"/>
  <c r="I973" i="3" s="1"/>
  <c r="G877" i="3"/>
  <c r="H967" i="3" s="1"/>
  <c r="I967" i="3" s="1"/>
  <c r="G871" i="3"/>
  <c r="H961" i="3" s="1"/>
  <c r="I961" i="3" s="1"/>
  <c r="G865" i="3"/>
  <c r="H955" i="3" s="1"/>
  <c r="I955" i="3" s="1"/>
  <c r="G859" i="3"/>
  <c r="H949" i="3" s="1"/>
  <c r="I949" i="3" s="1"/>
  <c r="G853" i="3"/>
  <c r="H943" i="3" s="1"/>
  <c r="I943" i="3" s="1"/>
  <c r="G847" i="3"/>
  <c r="G841" i="3"/>
  <c r="H931" i="3" s="1"/>
  <c r="I931" i="3" s="1"/>
  <c r="G829" i="3"/>
  <c r="H919" i="3" s="1"/>
  <c r="I919" i="3" s="1"/>
  <c r="G823" i="3"/>
  <c r="H913" i="3" s="1"/>
  <c r="I913" i="3" s="1"/>
  <c r="G817" i="3"/>
  <c r="H907" i="3" s="1"/>
  <c r="G811" i="3"/>
  <c r="H901" i="3" s="1"/>
  <c r="I901" i="3" s="1"/>
  <c r="G805" i="3"/>
  <c r="H895" i="3" s="1"/>
  <c r="I895" i="3" s="1"/>
  <c r="G787" i="3"/>
  <c r="H877" i="3" s="1"/>
  <c r="I877" i="3" s="1"/>
  <c r="G781" i="3"/>
  <c r="H871" i="3" s="1"/>
  <c r="I871" i="3" s="1"/>
  <c r="G775" i="3"/>
  <c r="H865" i="3" s="1"/>
  <c r="I865" i="3" s="1"/>
  <c r="G769" i="3"/>
  <c r="H859" i="3" s="1"/>
  <c r="I859" i="3" s="1"/>
  <c r="G763" i="3"/>
  <c r="H853" i="3" s="1"/>
  <c r="I853" i="3" s="1"/>
  <c r="G757" i="3"/>
  <c r="H847" i="3" s="1"/>
  <c r="I847" i="3" s="1"/>
  <c r="G751" i="3"/>
  <c r="H841" i="3" s="1"/>
  <c r="I841" i="3" s="1"/>
  <c r="G745" i="3"/>
  <c r="H835" i="3" s="1"/>
  <c r="I835" i="3" s="1"/>
  <c r="G739" i="3"/>
  <c r="H829" i="3" s="1"/>
  <c r="I829" i="3" s="1"/>
  <c r="G733" i="3"/>
  <c r="H823" i="3" s="1"/>
  <c r="I823" i="3" s="1"/>
  <c r="G721" i="3"/>
  <c r="G715" i="3"/>
  <c r="H805" i="3" s="1"/>
  <c r="I805" i="3" s="1"/>
  <c r="G709" i="3"/>
  <c r="H799" i="3" s="1"/>
  <c r="I799" i="3" s="1"/>
  <c r="G703" i="3"/>
  <c r="H793" i="3" s="1"/>
  <c r="I793" i="3" s="1"/>
  <c r="G697" i="3"/>
  <c r="H787" i="3" s="1"/>
  <c r="I787" i="3" s="1"/>
  <c r="G679" i="3"/>
  <c r="H769" i="3" s="1"/>
  <c r="I769" i="3" s="1"/>
  <c r="G673" i="3"/>
  <c r="H763" i="3" s="1"/>
  <c r="I763" i="3" s="1"/>
  <c r="G667" i="3"/>
  <c r="G661" i="3"/>
  <c r="H751" i="3" s="1"/>
  <c r="I751" i="3" s="1"/>
  <c r="G655" i="3"/>
  <c r="H745" i="3" s="1"/>
  <c r="I745" i="3" s="1"/>
  <c r="G649" i="3"/>
  <c r="H739" i="3" s="1"/>
  <c r="I739" i="3" s="1"/>
  <c r="G643" i="3"/>
  <c r="H733" i="3" s="1"/>
  <c r="I733" i="3" s="1"/>
  <c r="G637" i="3"/>
  <c r="H727" i="3" s="1"/>
  <c r="I727" i="3" s="1"/>
  <c r="G625" i="3"/>
  <c r="H715" i="3" s="1"/>
  <c r="I715" i="3" s="1"/>
  <c r="G619" i="3"/>
  <c r="H709" i="3" s="1"/>
  <c r="I709" i="3" s="1"/>
  <c r="G601" i="3"/>
  <c r="H691" i="3" s="1"/>
  <c r="I691" i="3" s="1"/>
  <c r="G595" i="3"/>
  <c r="H685" i="3" s="1"/>
  <c r="I685" i="3" s="1"/>
  <c r="G589" i="3"/>
  <c r="H679" i="3" s="1"/>
  <c r="I679" i="3" s="1"/>
  <c r="G583" i="3"/>
  <c r="H673" i="3" s="1"/>
  <c r="I673" i="3" s="1"/>
  <c r="G577" i="3"/>
  <c r="G571" i="3"/>
  <c r="H661" i="3" s="1"/>
  <c r="G565" i="3"/>
  <c r="H655" i="3" s="1"/>
  <c r="I655" i="3" s="1"/>
  <c r="G559" i="3"/>
  <c r="H649" i="3" s="1"/>
  <c r="I649" i="3" s="1"/>
  <c r="G553" i="3"/>
  <c r="H643" i="3" s="1"/>
  <c r="I643" i="3" s="1"/>
  <c r="G547" i="3"/>
  <c r="H637" i="3" s="1"/>
  <c r="I637" i="3" s="1"/>
  <c r="G541" i="3"/>
  <c r="H631" i="3" s="1"/>
  <c r="I631" i="3" s="1"/>
  <c r="G529" i="3"/>
  <c r="H619" i="3" s="1"/>
  <c r="I619" i="3" s="1"/>
  <c r="G523" i="3"/>
  <c r="H613" i="3" s="1"/>
  <c r="I613" i="3" s="1"/>
  <c r="G517" i="3"/>
  <c r="H607" i="3" s="1"/>
  <c r="I607" i="3" s="1"/>
  <c r="G511" i="3"/>
  <c r="H601" i="3" s="1"/>
  <c r="I601" i="3" s="1"/>
  <c r="G499" i="3"/>
  <c r="H589" i="3" s="1"/>
  <c r="I589" i="3" s="1"/>
  <c r="G493" i="3"/>
  <c r="H583" i="3" s="1"/>
  <c r="I583" i="3" s="1"/>
  <c r="G487" i="3"/>
  <c r="H577" i="3" s="1"/>
  <c r="I577" i="3" s="1"/>
  <c r="G481" i="3"/>
  <c r="H571" i="3" s="1"/>
  <c r="I571" i="3" s="1"/>
  <c r="G475" i="3"/>
  <c r="H565" i="3" s="1"/>
  <c r="I565" i="3" s="1"/>
  <c r="G469" i="3"/>
  <c r="H559" i="3" s="1"/>
  <c r="I559" i="3" s="1"/>
  <c r="G463" i="3"/>
  <c r="G457" i="3"/>
  <c r="H547" i="3" s="1"/>
  <c r="I547" i="3" s="1"/>
  <c r="G451" i="3"/>
  <c r="H541" i="3" s="1"/>
  <c r="I541" i="3" s="1"/>
  <c r="G445" i="3"/>
  <c r="H535" i="3" s="1"/>
  <c r="G439" i="3"/>
  <c r="H529" i="3" s="1"/>
  <c r="I529" i="3" s="1"/>
  <c r="G433" i="3"/>
  <c r="H523" i="3" s="1"/>
  <c r="I523" i="3" s="1"/>
  <c r="G427" i="3"/>
  <c r="H517" i="3" s="1"/>
  <c r="I517" i="3" s="1"/>
  <c r="G421" i="3"/>
  <c r="G415" i="3"/>
  <c r="H505" i="3" s="1"/>
  <c r="I505" i="3" s="1"/>
  <c r="G409" i="3"/>
  <c r="G403" i="3"/>
  <c r="H493" i="3" s="1"/>
  <c r="I493" i="3" s="1"/>
  <c r="G397" i="3"/>
  <c r="H487" i="3" s="1"/>
  <c r="I487" i="3" s="1"/>
  <c r="G391" i="3"/>
  <c r="H481" i="3" s="1"/>
  <c r="I481" i="3" s="1"/>
  <c r="G385" i="3"/>
  <c r="H475" i="3" s="1"/>
  <c r="I475" i="3" s="1"/>
  <c r="G379" i="3"/>
  <c r="H469" i="3" s="1"/>
  <c r="I469" i="3" s="1"/>
  <c r="G373" i="3"/>
  <c r="H463" i="3" s="1"/>
  <c r="I463" i="3" s="1"/>
  <c r="G367" i="3"/>
  <c r="H457" i="3" s="1"/>
  <c r="I457" i="3" s="1"/>
  <c r="G361" i="3"/>
  <c r="H451" i="3" s="1"/>
  <c r="I451" i="3" s="1"/>
  <c r="G355" i="3"/>
  <c r="H445" i="3" s="1"/>
  <c r="I445" i="3" s="1"/>
  <c r="G349" i="3"/>
  <c r="G343" i="3"/>
  <c r="H433" i="3" s="1"/>
  <c r="I433" i="3" s="1"/>
  <c r="G331" i="3"/>
  <c r="H421" i="3" s="1"/>
  <c r="I421" i="3" s="1"/>
  <c r="G325" i="3"/>
  <c r="H415" i="3" s="1"/>
  <c r="G319" i="3"/>
  <c r="H409" i="3" s="1"/>
  <c r="I409" i="3" s="1"/>
  <c r="G313" i="3"/>
  <c r="H403" i="3" s="1"/>
  <c r="G301" i="3"/>
  <c r="H391" i="3" s="1"/>
  <c r="I391" i="3" s="1"/>
  <c r="G295" i="3"/>
  <c r="H385" i="3" s="1"/>
  <c r="I385" i="3" s="1"/>
  <c r="G289" i="3"/>
  <c r="G283" i="3"/>
  <c r="H373" i="3" s="1"/>
  <c r="I373" i="3" s="1"/>
  <c r="G277" i="3"/>
  <c r="H367" i="3" s="1"/>
  <c r="I367" i="3" s="1"/>
  <c r="G271" i="3"/>
  <c r="H361" i="3" s="1"/>
  <c r="I361" i="3" s="1"/>
  <c r="G265" i="3"/>
  <c r="G259" i="3"/>
  <c r="H349" i="3" s="1"/>
  <c r="I349" i="3" s="1"/>
  <c r="G253" i="3"/>
  <c r="G247" i="3"/>
  <c r="H337" i="3" s="1"/>
  <c r="I337" i="3" s="1"/>
  <c r="G241" i="3"/>
  <c r="G223" i="3"/>
  <c r="H313" i="3" s="1"/>
  <c r="I313" i="3" s="1"/>
  <c r="G1829" i="3"/>
  <c r="H1919" i="3" s="1"/>
  <c r="I1919" i="3" s="1"/>
  <c r="G1823" i="3"/>
  <c r="H1913" i="3" s="1"/>
  <c r="I1913" i="3" s="1"/>
  <c r="G1817" i="3"/>
  <c r="G1811" i="3"/>
  <c r="H1901" i="3" s="1"/>
  <c r="I1901" i="3" s="1"/>
  <c r="G1805" i="3"/>
  <c r="G1799" i="3"/>
  <c r="H1889" i="3" s="1"/>
  <c r="I1889" i="3" s="1"/>
  <c r="G1793" i="3"/>
  <c r="G1787" i="3"/>
  <c r="H1877" i="3" s="1"/>
  <c r="I1877" i="3" s="1"/>
  <c r="G1781" i="3"/>
  <c r="H1871" i="3" s="1"/>
  <c r="G1775" i="3"/>
  <c r="H1865" i="3" s="1"/>
  <c r="I1865" i="3" s="1"/>
  <c r="G1769" i="3"/>
  <c r="H1859" i="3" s="1"/>
  <c r="G1763" i="3"/>
  <c r="G1757" i="3"/>
  <c r="G1751" i="3"/>
  <c r="H1841" i="3" s="1"/>
  <c r="I1841" i="3" s="1"/>
  <c r="G1745" i="3"/>
  <c r="H1835" i="3" s="1"/>
  <c r="I1835" i="3" s="1"/>
  <c r="G1739" i="3"/>
  <c r="H1829" i="3" s="1"/>
  <c r="I1829" i="3" s="1"/>
  <c r="G1733" i="3"/>
  <c r="H1823" i="3" s="1"/>
  <c r="I1823" i="3" s="1"/>
  <c r="G1727" i="3"/>
  <c r="H1817" i="3" s="1"/>
  <c r="G1721" i="3"/>
  <c r="H1811" i="3" s="1"/>
  <c r="G1715" i="3"/>
  <c r="H1805" i="3" s="1"/>
  <c r="G1709" i="3"/>
  <c r="G1703" i="3"/>
  <c r="H1793" i="3" s="1"/>
  <c r="I1793" i="3" s="1"/>
  <c r="G1697" i="3"/>
  <c r="H1787" i="3" s="1"/>
  <c r="I1787" i="3" s="1"/>
  <c r="G1691" i="3"/>
  <c r="H1781" i="3" s="1"/>
  <c r="I1781" i="3" s="1"/>
  <c r="G1685" i="3"/>
  <c r="H1775" i="3" s="1"/>
  <c r="G1679" i="3"/>
  <c r="H1769" i="3" s="1"/>
  <c r="I1769" i="3" s="1"/>
  <c r="G1673" i="3"/>
  <c r="H1763" i="3" s="1"/>
  <c r="I1763" i="3" s="1"/>
  <c r="G1667" i="3"/>
  <c r="H1757" i="3" s="1"/>
  <c r="I1757" i="3" s="1"/>
  <c r="G1661" i="3"/>
  <c r="H1751" i="3" s="1"/>
  <c r="I1751" i="3" s="1"/>
  <c r="G1655" i="3"/>
  <c r="H1745" i="3" s="1"/>
  <c r="G1649" i="3"/>
  <c r="G1643" i="3"/>
  <c r="H1733" i="3" s="1"/>
  <c r="I1733" i="3" s="1"/>
  <c r="G1637" i="3"/>
  <c r="G1631" i="3"/>
  <c r="H1721" i="3" s="1"/>
  <c r="G1625" i="3"/>
  <c r="H1715" i="3" s="1"/>
  <c r="I1715" i="3" s="1"/>
  <c r="G1619" i="3"/>
  <c r="H1709" i="3" s="1"/>
  <c r="I1709" i="3" s="1"/>
  <c r="G1613" i="3"/>
  <c r="G1607" i="3"/>
  <c r="H1697" i="3" s="1"/>
  <c r="I1697" i="3" s="1"/>
  <c r="G1601" i="3"/>
  <c r="H1691" i="3" s="1"/>
  <c r="G1595" i="3"/>
  <c r="H1685" i="3" s="1"/>
  <c r="I1685" i="3" s="1"/>
  <c r="G1589" i="3"/>
  <c r="H1679" i="3" s="1"/>
  <c r="G1583" i="3"/>
  <c r="H1673" i="3" s="1"/>
  <c r="I1673" i="3" s="1"/>
  <c r="G1577" i="3"/>
  <c r="H1667" i="3" s="1"/>
  <c r="I1667" i="3" s="1"/>
  <c r="G1571" i="3"/>
  <c r="H1661" i="3" s="1"/>
  <c r="I1661" i="3" s="1"/>
  <c r="G1565" i="3"/>
  <c r="G1559" i="3"/>
  <c r="H1649" i="3" s="1"/>
  <c r="I1649" i="3" s="1"/>
  <c r="G1553" i="3"/>
  <c r="G1547" i="3"/>
  <c r="H1637" i="3" s="1"/>
  <c r="I1637" i="3" s="1"/>
  <c r="G1541" i="3"/>
  <c r="H1631" i="3" s="1"/>
  <c r="I1631" i="3" s="1"/>
  <c r="G1535" i="3"/>
  <c r="H1625" i="3" s="1"/>
  <c r="I1625" i="3" s="1"/>
  <c r="G1529" i="3"/>
  <c r="H1619" i="3" s="1"/>
  <c r="I1619" i="3" s="1"/>
  <c r="G1523" i="3"/>
  <c r="H1613" i="3" s="1"/>
  <c r="G1517" i="3"/>
  <c r="G1511" i="3"/>
  <c r="H1601" i="3" s="1"/>
  <c r="I1601" i="3" s="1"/>
  <c r="G1505" i="3"/>
  <c r="G1499" i="3"/>
  <c r="H1589" i="3" s="1"/>
  <c r="I1589" i="3" s="1"/>
  <c r="G1493" i="3"/>
  <c r="H1583" i="3" s="1"/>
  <c r="I1583" i="3" s="1"/>
  <c r="G1487" i="3"/>
  <c r="H1577" i="3" s="1"/>
  <c r="G1481" i="3"/>
  <c r="G217" i="3"/>
  <c r="G205" i="3"/>
  <c r="G199" i="3"/>
  <c r="H289" i="3" s="1"/>
  <c r="I289" i="3" s="1"/>
  <c r="G193" i="3"/>
  <c r="G181" i="3"/>
  <c r="H271" i="3" s="1"/>
  <c r="I271" i="3" s="1"/>
  <c r="G175" i="3"/>
  <c r="H265" i="3" s="1"/>
  <c r="I265" i="3" s="1"/>
  <c r="G169" i="3"/>
  <c r="H259" i="3" s="1"/>
  <c r="I259" i="3" s="1"/>
  <c r="G163" i="3"/>
  <c r="H253" i="3" s="1"/>
  <c r="I253" i="3" s="1"/>
  <c r="G157" i="3"/>
  <c r="H247" i="3" s="1"/>
  <c r="I247" i="3" s="1"/>
  <c r="G151" i="3"/>
  <c r="G145" i="3"/>
  <c r="H235" i="3" s="1"/>
  <c r="I235" i="3" s="1"/>
  <c r="G139" i="3"/>
  <c r="G133" i="3"/>
  <c r="H223" i="3" s="1"/>
  <c r="I223" i="3" s="1"/>
  <c r="G127" i="3"/>
  <c r="H217" i="3" s="1"/>
  <c r="I217" i="3" s="1"/>
  <c r="G121" i="3"/>
  <c r="H211" i="3" s="1"/>
  <c r="I211" i="3" s="1"/>
  <c r="G115" i="3"/>
  <c r="H205" i="3" s="1"/>
  <c r="I205" i="3" s="1"/>
  <c r="G109" i="3"/>
  <c r="H199" i="3" s="1"/>
  <c r="I199" i="3" s="1"/>
  <c r="G103" i="3"/>
  <c r="H193" i="3" s="1"/>
  <c r="I193" i="3" s="1"/>
  <c r="G97" i="3"/>
  <c r="H187" i="3" s="1"/>
  <c r="I187" i="3" s="1"/>
  <c r="G91" i="3"/>
  <c r="G85" i="3"/>
  <c r="H175" i="3" s="1"/>
  <c r="I175" i="3" s="1"/>
  <c r="G79" i="3"/>
  <c r="H169" i="3" s="1"/>
  <c r="I169" i="3" s="1"/>
  <c r="G73" i="3"/>
  <c r="H163" i="3" s="1"/>
  <c r="I163" i="3" s="1"/>
  <c r="G67" i="3"/>
  <c r="H157" i="3" s="1"/>
  <c r="I157" i="3" s="1"/>
  <c r="G49" i="3"/>
  <c r="G43" i="3"/>
  <c r="H133" i="3" s="1"/>
  <c r="I133" i="3" s="1"/>
  <c r="G37" i="3"/>
  <c r="H127" i="3" s="1"/>
  <c r="I127" i="3" s="1"/>
  <c r="G31" i="3"/>
  <c r="H121" i="3" s="1"/>
  <c r="I121" i="3" s="1"/>
  <c r="G25" i="3"/>
  <c r="H115" i="3" s="1"/>
  <c r="I115" i="3" s="1"/>
  <c r="G19" i="3"/>
  <c r="G13" i="3"/>
  <c r="H103" i="3" s="1"/>
  <c r="I103" i="3" s="1"/>
  <c r="G7" i="3"/>
  <c r="G656" i="3"/>
  <c r="H746" i="3" s="1"/>
  <c r="I746" i="3" s="1"/>
  <c r="G650" i="3"/>
  <c r="H740" i="3" s="1"/>
  <c r="I740" i="3" s="1"/>
  <c r="G644" i="3"/>
  <c r="H734" i="3" s="1"/>
  <c r="I734" i="3" s="1"/>
  <c r="G638" i="3"/>
  <c r="H728" i="3" s="1"/>
  <c r="I728" i="3" s="1"/>
  <c r="G632" i="3"/>
  <c r="H722" i="3" s="1"/>
  <c r="I722" i="3" s="1"/>
  <c r="G626" i="3"/>
  <c r="H716" i="3" s="1"/>
  <c r="G620" i="3"/>
  <c r="H710" i="3" s="1"/>
  <c r="I710" i="3" s="1"/>
  <c r="G614" i="3"/>
  <c r="H704" i="3" s="1"/>
  <c r="I704" i="3" s="1"/>
  <c r="G608" i="3"/>
  <c r="H698" i="3" s="1"/>
  <c r="I698" i="3" s="1"/>
  <c r="G602" i="3"/>
  <c r="H692" i="3" s="1"/>
  <c r="I692" i="3" s="1"/>
  <c r="G596" i="3"/>
  <c r="H686" i="3" s="1"/>
  <c r="I686" i="3" s="1"/>
  <c r="G590" i="3"/>
  <c r="H680" i="3" s="1"/>
  <c r="I680" i="3" s="1"/>
  <c r="G584" i="3"/>
  <c r="H674" i="3" s="1"/>
  <c r="I674" i="3" s="1"/>
  <c r="G578" i="3"/>
  <c r="H668" i="3" s="1"/>
  <c r="I668" i="3" s="1"/>
  <c r="G572" i="3"/>
  <c r="H662" i="3" s="1"/>
  <c r="I662" i="3" s="1"/>
  <c r="G566" i="3"/>
  <c r="H656" i="3" s="1"/>
  <c r="I656" i="3" s="1"/>
  <c r="G560" i="3"/>
  <c r="H650" i="3" s="1"/>
  <c r="I650" i="3" s="1"/>
  <c r="G554" i="3"/>
  <c r="H644" i="3" s="1"/>
  <c r="I644" i="3" s="1"/>
  <c r="G548" i="3"/>
  <c r="H638" i="3" s="1"/>
  <c r="I638" i="3" s="1"/>
  <c r="G542" i="3"/>
  <c r="H632" i="3" s="1"/>
  <c r="I632" i="3" s="1"/>
  <c r="G536" i="3"/>
  <c r="H626" i="3" s="1"/>
  <c r="I626" i="3" s="1"/>
  <c r="G530" i="3"/>
  <c r="H620" i="3" s="1"/>
  <c r="I620" i="3" s="1"/>
  <c r="G524" i="3"/>
  <c r="H614" i="3" s="1"/>
  <c r="I614" i="3" s="1"/>
  <c r="G518" i="3"/>
  <c r="H608" i="3" s="1"/>
  <c r="G512" i="3"/>
  <c r="H602" i="3" s="1"/>
  <c r="I602" i="3" s="1"/>
  <c r="G506" i="3"/>
  <c r="H596" i="3" s="1"/>
  <c r="I596" i="3" s="1"/>
  <c r="G500" i="3"/>
  <c r="G494" i="3"/>
  <c r="H584" i="3" s="1"/>
  <c r="G488" i="3"/>
  <c r="H578" i="3" s="1"/>
  <c r="I578" i="3" s="1"/>
  <c r="G482" i="3"/>
  <c r="H572" i="3" s="1"/>
  <c r="I572" i="3" s="1"/>
  <c r="G476" i="3"/>
  <c r="H566" i="3" s="1"/>
  <c r="I566" i="3" s="1"/>
  <c r="G470" i="3"/>
  <c r="H560" i="3" s="1"/>
  <c r="I560" i="3" s="1"/>
  <c r="G464" i="3"/>
  <c r="H554" i="3" s="1"/>
  <c r="I554" i="3" s="1"/>
  <c r="G458" i="3"/>
  <c r="H548" i="3" s="1"/>
  <c r="I548" i="3" s="1"/>
  <c r="G452" i="3"/>
  <c r="H542" i="3" s="1"/>
  <c r="I542" i="3" s="1"/>
  <c r="G446" i="3"/>
  <c r="H536" i="3" s="1"/>
  <c r="I536" i="3" s="1"/>
  <c r="G440" i="3"/>
  <c r="H530" i="3" s="1"/>
  <c r="I530" i="3" s="1"/>
  <c r="G434" i="3"/>
  <c r="H524" i="3" s="1"/>
  <c r="I524" i="3" s="1"/>
  <c r="G428" i="3"/>
  <c r="H518" i="3" s="1"/>
  <c r="I518" i="3" s="1"/>
  <c r="G422" i="3"/>
  <c r="H512" i="3" s="1"/>
  <c r="I512" i="3" s="1"/>
  <c r="G416" i="3"/>
  <c r="H506" i="3" s="1"/>
  <c r="I506" i="3" s="1"/>
  <c r="G410" i="3"/>
  <c r="H500" i="3" s="1"/>
  <c r="I500" i="3" s="1"/>
  <c r="G404" i="3"/>
  <c r="H494" i="3" s="1"/>
  <c r="I494" i="3" s="1"/>
  <c r="G398" i="3"/>
  <c r="H488" i="3" s="1"/>
  <c r="I488" i="3" s="1"/>
  <c r="G392" i="3"/>
  <c r="H482" i="3" s="1"/>
  <c r="G386" i="3"/>
  <c r="H476" i="3" s="1"/>
  <c r="I476" i="3" s="1"/>
  <c r="G380" i="3"/>
  <c r="H470" i="3" s="1"/>
  <c r="I470" i="3" s="1"/>
  <c r="G374" i="3"/>
  <c r="H464" i="3" s="1"/>
  <c r="I464" i="3" s="1"/>
  <c r="G368" i="3"/>
  <c r="H458" i="3" s="1"/>
  <c r="I458" i="3" s="1"/>
  <c r="G362" i="3"/>
  <c r="H452" i="3" s="1"/>
  <c r="G356" i="3"/>
  <c r="H446" i="3" s="1"/>
  <c r="I446" i="3" s="1"/>
  <c r="G350" i="3"/>
  <c r="H440" i="3" s="1"/>
  <c r="I440" i="3" s="1"/>
  <c r="G344" i="3"/>
  <c r="H434" i="3" s="1"/>
  <c r="I434" i="3" s="1"/>
  <c r="G338" i="3"/>
  <c r="H428" i="3" s="1"/>
  <c r="I428" i="3" s="1"/>
  <c r="G332" i="3"/>
  <c r="H422" i="3" s="1"/>
  <c r="I422" i="3" s="1"/>
  <c r="G326" i="3"/>
  <c r="H416" i="3" s="1"/>
  <c r="I416" i="3" s="1"/>
  <c r="G320" i="3"/>
  <c r="G314" i="3"/>
  <c r="H404" i="3" s="1"/>
  <c r="I404" i="3" s="1"/>
  <c r="G308" i="3"/>
  <c r="H398" i="3" s="1"/>
  <c r="I398" i="3" s="1"/>
  <c r="G302" i="3"/>
  <c r="H392" i="3" s="1"/>
  <c r="I392" i="3" s="1"/>
  <c r="G296" i="3"/>
  <c r="H386" i="3" s="1"/>
  <c r="I386" i="3" s="1"/>
  <c r="G290" i="3"/>
  <c r="H380" i="3" s="1"/>
  <c r="I380" i="3" s="1"/>
  <c r="G284" i="3"/>
  <c r="H374" i="3" s="1"/>
  <c r="I374" i="3" s="1"/>
  <c r="G278" i="3"/>
  <c r="H368" i="3" s="1"/>
  <c r="I368" i="3" s="1"/>
  <c r="G272" i="3"/>
  <c r="H362" i="3" s="1"/>
  <c r="I362" i="3" s="1"/>
  <c r="G266" i="3"/>
  <c r="H356" i="3" s="1"/>
  <c r="I356" i="3" s="1"/>
  <c r="G260" i="3"/>
  <c r="G254" i="3"/>
  <c r="H344" i="3" s="1"/>
  <c r="I344" i="3" s="1"/>
  <c r="G248" i="3"/>
  <c r="H338" i="3" s="1"/>
  <c r="I338" i="3" s="1"/>
  <c r="G242" i="3"/>
  <c r="H332" i="3" s="1"/>
  <c r="I332" i="3" s="1"/>
  <c r="G236" i="3"/>
  <c r="H326" i="3" s="1"/>
  <c r="I326" i="3" s="1"/>
  <c r="G230" i="3"/>
  <c r="H320" i="3" s="1"/>
  <c r="I320" i="3" s="1"/>
  <c r="G224" i="3"/>
  <c r="H314" i="3" s="1"/>
  <c r="I314" i="3" s="1"/>
  <c r="G218" i="3"/>
  <c r="H308" i="3" s="1"/>
  <c r="I308" i="3" s="1"/>
  <c r="G212" i="3"/>
  <c r="H302" i="3" s="1"/>
  <c r="I302" i="3" s="1"/>
  <c r="G206" i="3"/>
  <c r="H296" i="3" s="1"/>
  <c r="I296" i="3" s="1"/>
  <c r="G200" i="3"/>
  <c r="H290" i="3" s="1"/>
  <c r="I290" i="3" s="1"/>
  <c r="G194" i="3"/>
  <c r="H284" i="3" s="1"/>
  <c r="I284" i="3" s="1"/>
  <c r="G188" i="3"/>
  <c r="H278" i="3" s="1"/>
  <c r="I278" i="3" s="1"/>
  <c r="G182" i="3"/>
  <c r="H272" i="3" s="1"/>
  <c r="I272" i="3" s="1"/>
  <c r="G176" i="3"/>
  <c r="G170" i="3"/>
  <c r="H260" i="3" s="1"/>
  <c r="I260" i="3" s="1"/>
  <c r="G164" i="3"/>
  <c r="H254" i="3" s="1"/>
  <c r="I254" i="3" s="1"/>
  <c r="G158" i="3"/>
  <c r="G152" i="3"/>
  <c r="H242" i="3" s="1"/>
  <c r="I242" i="3" s="1"/>
  <c r="G146" i="3"/>
  <c r="H236" i="3" s="1"/>
  <c r="I236" i="3" s="1"/>
  <c r="G140" i="3"/>
  <c r="H230" i="3" s="1"/>
  <c r="I230" i="3" s="1"/>
  <c r="G134" i="3"/>
  <c r="H224" i="3" s="1"/>
  <c r="I224" i="3" s="1"/>
  <c r="G128" i="3"/>
  <c r="H218" i="3" s="1"/>
  <c r="I218" i="3" s="1"/>
  <c r="G122" i="3"/>
  <c r="H212" i="3" s="1"/>
  <c r="I212" i="3" s="1"/>
  <c r="G116" i="3"/>
  <c r="H206" i="3" s="1"/>
  <c r="I206" i="3" s="1"/>
  <c r="G110" i="3"/>
  <c r="H200" i="3" s="1"/>
  <c r="I200" i="3" s="1"/>
  <c r="G104" i="3"/>
  <c r="H194" i="3" s="1"/>
  <c r="I194" i="3" s="1"/>
  <c r="G98" i="3"/>
  <c r="H188" i="3" s="1"/>
  <c r="I188" i="3" s="1"/>
  <c r="G92" i="3"/>
  <c r="H182" i="3" s="1"/>
  <c r="I182" i="3" s="1"/>
  <c r="G86" i="3"/>
  <c r="H176" i="3" s="1"/>
  <c r="I176" i="3" s="1"/>
  <c r="G80" i="3"/>
  <c r="H170" i="3" s="1"/>
  <c r="I170" i="3" s="1"/>
  <c r="G74" i="3"/>
  <c r="H164" i="3" s="1"/>
  <c r="I164" i="3" s="1"/>
  <c r="G68" i="3"/>
  <c r="H158" i="3" s="1"/>
  <c r="I158" i="3" s="1"/>
  <c r="G62" i="3"/>
  <c r="H152" i="3" s="1"/>
  <c r="I152" i="3" s="1"/>
  <c r="G56" i="3"/>
  <c r="H146" i="3" s="1"/>
  <c r="I146" i="3" s="1"/>
  <c r="G50" i="3"/>
  <c r="H140" i="3" s="1"/>
  <c r="I140" i="3" s="1"/>
  <c r="G44" i="3"/>
  <c r="H134" i="3" s="1"/>
  <c r="I134" i="3" s="1"/>
  <c r="G38" i="3"/>
  <c r="H128" i="3" s="1"/>
  <c r="I128" i="3" s="1"/>
  <c r="G32" i="3"/>
  <c r="H122" i="3" s="1"/>
  <c r="I122" i="3" s="1"/>
  <c r="G26" i="3"/>
  <c r="H116" i="3" s="1"/>
  <c r="I116" i="3" s="1"/>
  <c r="G20" i="3"/>
  <c r="H110" i="3" s="1"/>
  <c r="I110" i="3" s="1"/>
  <c r="G14" i="3"/>
  <c r="H104" i="3" s="1"/>
  <c r="I104" i="3" s="1"/>
  <c r="G8" i="3"/>
  <c r="H98" i="3" s="1"/>
  <c r="I98" i="3" s="1"/>
  <c r="G2" i="3"/>
  <c r="H92" i="3" s="1"/>
  <c r="I92" i="3" s="1"/>
  <c r="H1922" i="3"/>
  <c r="I1922" i="3" s="1"/>
  <c r="H1406" i="3"/>
  <c r="I1406" i="3" s="1"/>
  <c r="H1916" i="3"/>
  <c r="I1916" i="3" s="1"/>
  <c r="H1874" i="3"/>
  <c r="I1874" i="3" s="1"/>
  <c r="H1904" i="3"/>
  <c r="I1904" i="3" s="1"/>
  <c r="H1868" i="3"/>
  <c r="I1868" i="3" s="1"/>
  <c r="H957" i="3"/>
  <c r="I957" i="3" s="1"/>
  <c r="H939" i="3"/>
  <c r="I939" i="3" s="1"/>
  <c r="H933" i="3"/>
  <c r="I933" i="3" s="1"/>
  <c r="H927" i="3"/>
  <c r="I927" i="3" s="1"/>
  <c r="H915" i="3"/>
  <c r="I915" i="3" s="1"/>
  <c r="H705" i="3"/>
  <c r="I705" i="3" s="1"/>
  <c r="H699" i="3"/>
  <c r="I699" i="3" s="1"/>
  <c r="H693" i="3"/>
  <c r="I693" i="3" s="1"/>
  <c r="H687" i="3"/>
  <c r="I687" i="3" s="1"/>
  <c r="H675" i="3"/>
  <c r="I675" i="3" s="1"/>
  <c r="H669" i="3"/>
  <c r="I669" i="3" s="1"/>
  <c r="H663" i="3"/>
  <c r="I663" i="3" s="1"/>
  <c r="H651" i="3"/>
  <c r="I651" i="3" s="1"/>
  <c r="H633" i="3"/>
  <c r="I633" i="3" s="1"/>
  <c r="H627" i="3"/>
  <c r="I627" i="3" s="1"/>
  <c r="H621" i="3"/>
  <c r="H603" i="3"/>
  <c r="I603" i="3" s="1"/>
  <c r="H597" i="3"/>
  <c r="I597" i="3" s="1"/>
  <c r="H591" i="3"/>
  <c r="I591" i="3" s="1"/>
  <c r="H585" i="3"/>
  <c r="I585" i="3" s="1"/>
  <c r="H579" i="3"/>
  <c r="I579" i="3" s="1"/>
  <c r="H573" i="3"/>
  <c r="I573" i="3" s="1"/>
  <c r="H567" i="3"/>
  <c r="I567" i="3" s="1"/>
  <c r="H561" i="3"/>
  <c r="I561" i="3" s="1"/>
  <c r="H555" i="3"/>
  <c r="I555" i="3" s="1"/>
  <c r="H549" i="3"/>
  <c r="I549" i="3" s="1"/>
  <c r="H543" i="3"/>
  <c r="I543" i="3" s="1"/>
  <c r="H537" i="3"/>
  <c r="I537" i="3" s="1"/>
  <c r="H525" i="3"/>
  <c r="I525" i="3" s="1"/>
  <c r="H519" i="3"/>
  <c r="I519" i="3" s="1"/>
  <c r="H507" i="3"/>
  <c r="I507" i="3" s="1"/>
  <c r="H495" i="3"/>
  <c r="H177" i="3"/>
  <c r="I177" i="3" s="1"/>
  <c r="H141" i="3"/>
  <c r="I141" i="3" s="1"/>
  <c r="H1839" i="3"/>
  <c r="I1839" i="3" s="1"/>
  <c r="H897" i="3"/>
  <c r="I897" i="3" s="1"/>
  <c r="H891" i="3"/>
  <c r="I891" i="3" s="1"/>
  <c r="H885" i="3"/>
  <c r="I885" i="3" s="1"/>
  <c r="H879" i="3"/>
  <c r="I879" i="3" s="1"/>
  <c r="H873" i="3"/>
  <c r="I873" i="3" s="1"/>
  <c r="H855" i="3"/>
  <c r="I855" i="3" s="1"/>
  <c r="H843" i="3"/>
  <c r="I843" i="3" s="1"/>
  <c r="H831" i="3"/>
  <c r="I831" i="3" s="1"/>
  <c r="H471" i="3"/>
  <c r="I471" i="3" s="1"/>
  <c r="H459" i="3"/>
  <c r="I459" i="3" s="1"/>
  <c r="H453" i="3"/>
  <c r="I453" i="3" s="1"/>
  <c r="H447" i="3"/>
  <c r="I447" i="3" s="1"/>
  <c r="H441" i="3"/>
  <c r="I441" i="3" s="1"/>
  <c r="H423" i="3"/>
  <c r="I423" i="3" s="1"/>
  <c r="H165" i="3"/>
  <c r="I165" i="3" s="1"/>
  <c r="H129" i="3"/>
  <c r="I129" i="3" s="1"/>
  <c r="H813" i="3"/>
  <c r="I813" i="3" s="1"/>
  <c r="H807" i="3"/>
  <c r="I807" i="3" s="1"/>
  <c r="H801" i="3"/>
  <c r="I801" i="3" s="1"/>
  <c r="H795" i="3"/>
  <c r="H411" i="3"/>
  <c r="I411" i="3" s="1"/>
  <c r="H405" i="3"/>
  <c r="I405" i="3" s="1"/>
  <c r="H399" i="3"/>
  <c r="I399" i="3" s="1"/>
  <c r="H387" i="3"/>
  <c r="I387" i="3" s="1"/>
  <c r="H381" i="3"/>
  <c r="H351" i="3"/>
  <c r="I351" i="3" s="1"/>
  <c r="H333" i="3"/>
  <c r="I333" i="3" s="1"/>
  <c r="H321" i="3"/>
  <c r="I321" i="3" s="1"/>
  <c r="H315" i="3"/>
  <c r="I315" i="3" s="1"/>
  <c r="H303" i="3"/>
  <c r="I303" i="3" s="1"/>
  <c r="H273" i="3"/>
  <c r="I273" i="3" s="1"/>
  <c r="H267" i="3"/>
  <c r="I267" i="3" s="1"/>
  <c r="H255" i="3"/>
  <c r="I255" i="3" s="1"/>
  <c r="H249" i="3"/>
  <c r="I249" i="3" s="1"/>
  <c r="H243" i="3"/>
  <c r="I243" i="3" s="1"/>
  <c r="H1827" i="3"/>
  <c r="I1827" i="3" s="1"/>
  <c r="H1815" i="3"/>
  <c r="I1815" i="3" s="1"/>
  <c r="H1803" i="3"/>
  <c r="I1803" i="3" s="1"/>
  <c r="H1767" i="3"/>
  <c r="I1767" i="3" s="1"/>
  <c r="H1743" i="3"/>
  <c r="I1743" i="3" s="1"/>
  <c r="H1731" i="3"/>
  <c r="I1731" i="3" s="1"/>
  <c r="H1719" i="3"/>
  <c r="I1719" i="3" s="1"/>
  <c r="H1695" i="3"/>
  <c r="I1695" i="3" s="1"/>
  <c r="H789" i="3"/>
  <c r="I789" i="3" s="1"/>
  <c r="H771" i="3"/>
  <c r="I771" i="3" s="1"/>
  <c r="H765" i="3"/>
  <c r="I765" i="3" s="1"/>
  <c r="H759" i="3"/>
  <c r="I759" i="3" s="1"/>
  <c r="H231" i="3"/>
  <c r="I231" i="3" s="1"/>
  <c r="H225" i="3"/>
  <c r="I225" i="3" s="1"/>
  <c r="H153" i="3"/>
  <c r="I153" i="3" s="1"/>
  <c r="H117" i="3"/>
  <c r="I117" i="3" s="1"/>
  <c r="H1647" i="3"/>
  <c r="I1647" i="3" s="1"/>
  <c r="H1635" i="3"/>
  <c r="I1635" i="3" s="1"/>
  <c r="H1587" i="3"/>
  <c r="I1587" i="3" s="1"/>
  <c r="H1431" i="3"/>
  <c r="I1431" i="3" s="1"/>
  <c r="H1407" i="3"/>
  <c r="I1407" i="3" s="1"/>
  <c r="H1395" i="3"/>
  <c r="I1395" i="3" s="1"/>
  <c r="H1347" i="3"/>
  <c r="I1347" i="3" s="1"/>
  <c r="H1329" i="3"/>
  <c r="I1329" i="3" s="1"/>
  <c r="H1323" i="3"/>
  <c r="I1323" i="3" s="1"/>
  <c r="H1317" i="3"/>
  <c r="I1317" i="3" s="1"/>
  <c r="H1299" i="3"/>
  <c r="I1299" i="3" s="1"/>
  <c r="H1293" i="3"/>
  <c r="I1293" i="3" s="1"/>
  <c r="H1275" i="3"/>
  <c r="I1275" i="3" s="1"/>
  <c r="H1269" i="3"/>
  <c r="I1269" i="3" s="1"/>
  <c r="H1257" i="3"/>
  <c r="I1257" i="3" s="1"/>
  <c r="H1251" i="3"/>
  <c r="I1251" i="3" s="1"/>
  <c r="H1245" i="3"/>
  <c r="I1245" i="3" s="1"/>
  <c r="H1227" i="3"/>
  <c r="I1227" i="3" s="1"/>
  <c r="H1221" i="3"/>
  <c r="I1221" i="3" s="1"/>
  <c r="H1209" i="3"/>
  <c r="I1209" i="3" s="1"/>
  <c r="H1185" i="3"/>
  <c r="I1185" i="3" s="1"/>
  <c r="H1179" i="3"/>
  <c r="I1179" i="3" s="1"/>
  <c r="H1173" i="3"/>
  <c r="I1173" i="3" s="1"/>
  <c r="H1149" i="3"/>
  <c r="I1149" i="3" s="1"/>
  <c r="H1137" i="3"/>
  <c r="H1131" i="3"/>
  <c r="I1131" i="3" s="1"/>
  <c r="H1125" i="3"/>
  <c r="I1125" i="3" s="1"/>
  <c r="H1101" i="3"/>
  <c r="I1101" i="3" s="1"/>
  <c r="H1095" i="3"/>
  <c r="I1095" i="3" s="1"/>
  <c r="H1083" i="3"/>
  <c r="I1083" i="3" s="1"/>
  <c r="H1071" i="3"/>
  <c r="I1071" i="3" s="1"/>
  <c r="H1065" i="3"/>
  <c r="I1065" i="3" s="1"/>
  <c r="H1059" i="3"/>
  <c r="I1059" i="3" s="1"/>
  <c r="H1053" i="3"/>
  <c r="I1053" i="3" s="1"/>
  <c r="H213" i="3"/>
  <c r="I213" i="3" s="1"/>
  <c r="H105" i="3"/>
  <c r="I105" i="3" s="1"/>
  <c r="H642" i="3"/>
  <c r="I642" i="3" s="1"/>
  <c r="H248" i="3"/>
  <c r="I248" i="3" s="1"/>
  <c r="H991" i="3"/>
  <c r="I991" i="3" s="1"/>
  <c r="H384" i="3"/>
  <c r="I384" i="3" s="1"/>
  <c r="H697" i="3"/>
  <c r="I697" i="3" s="1"/>
  <c r="H252" i="3"/>
  <c r="I252" i="3" s="1"/>
  <c r="H240" i="3"/>
  <c r="I240" i="3" s="1"/>
  <c r="H1016" i="3"/>
  <c r="I1016" i="3" s="1"/>
  <c r="H905" i="3"/>
  <c r="I905" i="3" s="1"/>
  <c r="H869" i="3"/>
  <c r="I869" i="3" s="1"/>
  <c r="H817" i="3"/>
  <c r="I817" i="3" s="1"/>
  <c r="H811" i="3"/>
  <c r="I811" i="3" s="1"/>
  <c r="H590" i="3"/>
  <c r="I590" i="3" s="1"/>
  <c r="H234" i="3"/>
  <c r="I234" i="3" s="1"/>
  <c r="H893" i="3"/>
  <c r="I893" i="3" s="1"/>
  <c r="H781" i="3"/>
  <c r="I781" i="3" s="1"/>
  <c r="H757" i="3"/>
  <c r="I757" i="3" s="1"/>
  <c r="H483" i="3"/>
  <c r="I483" i="3" s="1"/>
  <c r="H393" i="3"/>
  <c r="I393" i="3" s="1"/>
  <c r="H390" i="3"/>
  <c r="I390" i="3" s="1"/>
  <c r="H376" i="3"/>
  <c r="I376" i="3" s="1"/>
  <c r="H370" i="3"/>
  <c r="I370" i="3" s="1"/>
  <c r="H364" i="3"/>
  <c r="H352" i="3"/>
  <c r="I352" i="3" s="1"/>
  <c r="H346" i="3"/>
  <c r="I346" i="3" s="1"/>
  <c r="H340" i="3"/>
  <c r="I340" i="3" s="1"/>
  <c r="H334" i="3"/>
  <c r="I334" i="3" s="1"/>
  <c r="H328" i="3"/>
  <c r="H310" i="3"/>
  <c r="I310" i="3" s="1"/>
  <c r="H304" i="3"/>
  <c r="I304" i="3" s="1"/>
  <c r="H298" i="3"/>
  <c r="I298" i="3" s="1"/>
  <c r="H292" i="3"/>
  <c r="I292" i="3" s="1"/>
  <c r="H268" i="3"/>
  <c r="I268" i="3" s="1"/>
  <c r="H262" i="3"/>
  <c r="I262" i="3" s="1"/>
  <c r="H256" i="3"/>
  <c r="I256" i="3" s="1"/>
  <c r="H1732" i="3"/>
  <c r="H1646" i="3"/>
  <c r="I1646" i="3" s="1"/>
  <c r="H1486" i="3"/>
  <c r="I1486" i="3" s="1"/>
  <c r="H1450" i="3"/>
  <c r="I1450" i="3" s="1"/>
  <c r="H1044" i="3"/>
  <c r="I1044" i="3" s="1"/>
  <c r="H1020" i="3"/>
  <c r="I1020" i="3" s="1"/>
  <c r="H999" i="3"/>
  <c r="I999" i="3" s="1"/>
  <c r="H378" i="3"/>
  <c r="I378" i="3" s="1"/>
  <c r="H369" i="3"/>
  <c r="I369" i="3" s="1"/>
  <c r="H366" i="3"/>
  <c r="I366" i="3" s="1"/>
  <c r="H348" i="3"/>
  <c r="I348" i="3" s="1"/>
  <c r="H345" i="3"/>
  <c r="I345" i="3" s="1"/>
  <c r="H342" i="3"/>
  <c r="I342" i="3" s="1"/>
  <c r="H324" i="3"/>
  <c r="I324" i="3" s="1"/>
  <c r="H309" i="3"/>
  <c r="I309" i="3" s="1"/>
  <c r="H306" i="3"/>
  <c r="I306" i="3" s="1"/>
  <c r="H285" i="3"/>
  <c r="I285" i="3" s="1"/>
  <c r="H282" i="3"/>
  <c r="I282" i="3" s="1"/>
  <c r="H279" i="3"/>
  <c r="I279" i="3" s="1"/>
  <c r="H276" i="3"/>
  <c r="I276" i="3" s="1"/>
  <c r="H270" i="3"/>
  <c r="I270" i="3" s="1"/>
  <c r="H258" i="3"/>
  <c r="I258" i="3" s="1"/>
  <c r="H1188" i="3"/>
  <c r="I1188" i="3" s="1"/>
  <c r="H929" i="3"/>
  <c r="I929" i="3" s="1"/>
  <c r="H783" i="3"/>
  <c r="I783" i="3" s="1"/>
  <c r="H562" i="3"/>
  <c r="H556" i="3"/>
  <c r="I556" i="3" s="1"/>
  <c r="H550" i="3"/>
  <c r="I550" i="3" s="1"/>
  <c r="H544" i="3"/>
  <c r="I544" i="3" s="1"/>
  <c r="H371" i="3"/>
  <c r="I371" i="3" s="1"/>
  <c r="H246" i="3"/>
  <c r="I246" i="3" s="1"/>
  <c r="H232" i="3"/>
  <c r="I232" i="3" s="1"/>
  <c r="H226" i="3"/>
  <c r="I226" i="3" s="1"/>
  <c r="H1558" i="3"/>
  <c r="I1558" i="3" s="1"/>
  <c r="H1116" i="3"/>
  <c r="I1116" i="3" s="1"/>
  <c r="H1926" i="3"/>
  <c r="I1926" i="3" s="1"/>
  <c r="H1920" i="3"/>
  <c r="H1914" i="3"/>
  <c r="I1914" i="3" s="1"/>
  <c r="H1902" i="3"/>
  <c r="I1902" i="3" s="1"/>
  <c r="H1890" i="3"/>
  <c r="I1890" i="3" s="1"/>
  <c r="H1884" i="3"/>
  <c r="I1884" i="3" s="1"/>
  <c r="H1878" i="3"/>
  <c r="H1866" i="3"/>
  <c r="H1854" i="3"/>
  <c r="I1854" i="3" s="1"/>
  <c r="H1844" i="3"/>
  <c r="I1844" i="3" s="1"/>
  <c r="H1851" i="3"/>
  <c r="I1851" i="3" s="1"/>
  <c r="H1846" i="3"/>
  <c r="I1846" i="3" s="1"/>
  <c r="H1822" i="3"/>
  <c r="I1822" i="3" s="1"/>
  <c r="H1820" i="3"/>
  <c r="I1820" i="3" s="1"/>
  <c r="H1782" i="3"/>
  <c r="I1782" i="3" s="1"/>
  <c r="H1810" i="3"/>
  <c r="I1810" i="3" s="1"/>
  <c r="H1779" i="3"/>
  <c r="I1779" i="3" s="1"/>
  <c r="H1791" i="3"/>
  <c r="I1791" i="3" s="1"/>
  <c r="H1774" i="3"/>
  <c r="I1774" i="3" s="1"/>
  <c r="H1794" i="3"/>
  <c r="H1750" i="3"/>
  <c r="I1750" i="3" s="1"/>
  <c r="H1755" i="3"/>
  <c r="I1755" i="3" s="1"/>
  <c r="H1746" i="3"/>
  <c r="I1746" i="3" s="1"/>
  <c r="H1738" i="3"/>
  <c r="I1738" i="3" s="1"/>
  <c r="H1722" i="3"/>
  <c r="I1722" i="3" s="1"/>
  <c r="H1728" i="3"/>
  <c r="I1728" i="3" s="1"/>
  <c r="H1707" i="3"/>
  <c r="H1690" i="3"/>
  <c r="I1690" i="3" s="1"/>
  <c r="H1692" i="3"/>
  <c r="I1692" i="3" s="1"/>
  <c r="H1686" i="3"/>
  <c r="I1686" i="3" s="1"/>
  <c r="H1683" i="3"/>
  <c r="I1683" i="3" s="1"/>
  <c r="H1671" i="3"/>
  <c r="H1659" i="3"/>
  <c r="I1659" i="3" s="1"/>
  <c r="H1640" i="3"/>
  <c r="I1640" i="3" s="1"/>
  <c r="H1623" i="3"/>
  <c r="I1623" i="3" s="1"/>
  <c r="H1606" i="3"/>
  <c r="I1606" i="3" s="1"/>
  <c r="H1611" i="3"/>
  <c r="I1611" i="3" s="1"/>
  <c r="H1602" i="3"/>
  <c r="I1602" i="3" s="1"/>
  <c r="H1594" i="3"/>
  <c r="I1594" i="3" s="1"/>
  <c r="H1599" i="3"/>
  <c r="I1599" i="3" s="1"/>
  <c r="H1590" i="3"/>
  <c r="I1590" i="3" s="1"/>
  <c r="H1618" i="3"/>
  <c r="I1618" i="3" s="1"/>
  <c r="H1564" i="3"/>
  <c r="I1564" i="3" s="1"/>
  <c r="H1546" i="3"/>
  <c r="I1546" i="3" s="1"/>
  <c r="H1534" i="3"/>
  <c r="I1534" i="3" s="1"/>
  <c r="H1536" i="3"/>
  <c r="I1536" i="3" s="1"/>
  <c r="H1518" i="3"/>
  <c r="I1518" i="3" s="1"/>
  <c r="H1506" i="3"/>
  <c r="I1506" i="3" s="1"/>
  <c r="H1500" i="3"/>
  <c r="I1500" i="3" s="1"/>
  <c r="H1511" i="3"/>
  <c r="I1511" i="3" s="1"/>
  <c r="H1502" i="3"/>
  <c r="I1502" i="3" s="1"/>
  <c r="H1480" i="3"/>
  <c r="I1480" i="3" s="1"/>
  <c r="H1490" i="3"/>
  <c r="I1490" i="3" s="1"/>
  <c r="H1482" i="3"/>
  <c r="I1482" i="3" s="1"/>
  <c r="H1492" i="3"/>
  <c r="I1492" i="3" s="1"/>
  <c r="H1462" i="3"/>
  <c r="I1462" i="3" s="1"/>
  <c r="H1444" i="3"/>
  <c r="I1444" i="3" s="1"/>
  <c r="H1446" i="3"/>
  <c r="I1446" i="3" s="1"/>
  <c r="H1443" i="3"/>
  <c r="I1443" i="3" s="1"/>
  <c r="H1454" i="3"/>
  <c r="I1454" i="3" s="1"/>
  <c r="H1434" i="3"/>
  <c r="I1434" i="3" s="1"/>
  <c r="H1428" i="3"/>
  <c r="I1428" i="3" s="1"/>
  <c r="H1423" i="3"/>
  <c r="I1423" i="3" s="1"/>
  <c r="H1420" i="3"/>
  <c r="I1420" i="3" s="1"/>
  <c r="H1400" i="3"/>
  <c r="I1400" i="3" s="1"/>
  <c r="H1408" i="3"/>
  <c r="I1408" i="3" s="1"/>
  <c r="H1402" i="3"/>
  <c r="I1402" i="3" s="1"/>
  <c r="H1399" i="3"/>
  <c r="I1399" i="3" s="1"/>
  <c r="H1396" i="3"/>
  <c r="I1396" i="3" s="1"/>
  <c r="H1390" i="3"/>
  <c r="I1390" i="3" s="1"/>
  <c r="H1358" i="3"/>
  <c r="I1358" i="3" s="1"/>
  <c r="H1384" i="3"/>
  <c r="H1366" i="3"/>
  <c r="I1366" i="3" s="1"/>
  <c r="H1415" i="3"/>
  <c r="I1415" i="3" s="1"/>
  <c r="H1386" i="3"/>
  <c r="I1386" i="3" s="1"/>
  <c r="H1383" i="3"/>
  <c r="I1383" i="3" s="1"/>
  <c r="H1374" i="3"/>
  <c r="I1374" i="3" s="1"/>
  <c r="H1371" i="3"/>
  <c r="I1371" i="3" s="1"/>
  <c r="H1368" i="3"/>
  <c r="I1368" i="3" s="1"/>
  <c r="H1342" i="3"/>
  <c r="I1342" i="3" s="1"/>
  <c r="H1341" i="3"/>
  <c r="I1341" i="3" s="1"/>
  <c r="H1280" i="3"/>
  <c r="I1280" i="3" s="1"/>
  <c r="H1182" i="3"/>
  <c r="I1182" i="3" s="1"/>
  <c r="H1176" i="3"/>
  <c r="I1176" i="3" s="1"/>
  <c r="H1162" i="3"/>
  <c r="I1162" i="3" s="1"/>
  <c r="H1133" i="3"/>
  <c r="I1133" i="3" s="1"/>
  <c r="H1127" i="3"/>
  <c r="I1127" i="3" s="1"/>
  <c r="H1288" i="3"/>
  <c r="I1288" i="3" s="1"/>
  <c r="H1210" i="3"/>
  <c r="H1190" i="3"/>
  <c r="I1190" i="3" s="1"/>
  <c r="H1181" i="3"/>
  <c r="I1181" i="3" s="1"/>
  <c r="H1155" i="3"/>
  <c r="I1155" i="3" s="1"/>
  <c r="H1152" i="3"/>
  <c r="I1152" i="3" s="1"/>
  <c r="H1126" i="3"/>
  <c r="H1281" i="3"/>
  <c r="I1281" i="3" s="1"/>
  <c r="H1189" i="3"/>
  <c r="I1189" i="3" s="1"/>
  <c r="H1168" i="3"/>
  <c r="I1168" i="3" s="1"/>
  <c r="H1301" i="3"/>
  <c r="I1301" i="3" s="1"/>
  <c r="H1246" i="3"/>
  <c r="I1246" i="3" s="1"/>
  <c r="H1203" i="3"/>
  <c r="I1203" i="3" s="1"/>
  <c r="H1197" i="3"/>
  <c r="I1197" i="3" s="1"/>
  <c r="H1148" i="3"/>
  <c r="I1148" i="3" s="1"/>
  <c r="H1113" i="3"/>
  <c r="I1113" i="3" s="1"/>
  <c r="H1107" i="3"/>
  <c r="I1107" i="3" s="1"/>
  <c r="H1099" i="3"/>
  <c r="I1099" i="3" s="1"/>
  <c r="H1092" i="3"/>
  <c r="I1092" i="3" s="1"/>
  <c r="H1085" i="3"/>
  <c r="I1085" i="3" s="1"/>
  <c r="H1077" i="3"/>
  <c r="I1077" i="3" s="1"/>
  <c r="H1072" i="3"/>
  <c r="I1072" i="3" s="1"/>
  <c r="H1056" i="3"/>
  <c r="I1056" i="3" s="1"/>
  <c r="H1049" i="3"/>
  <c r="I1049" i="3" s="1"/>
  <c r="H1043" i="3"/>
  <c r="I1043" i="3" s="1"/>
  <c r="H1035" i="3"/>
  <c r="I1035" i="3" s="1"/>
  <c r="H1029" i="3"/>
  <c r="I1029" i="3" s="1"/>
  <c r="H1014" i="3"/>
  <c r="H1008" i="3"/>
  <c r="I1008" i="3" s="1"/>
  <c r="H994" i="3"/>
  <c r="I994" i="3" s="1"/>
  <c r="H993" i="3"/>
  <c r="I993" i="3" s="1"/>
  <c r="H1001" i="3"/>
  <c r="I1001" i="3" s="1"/>
  <c r="H959" i="3"/>
  <c r="I959" i="3" s="1"/>
  <c r="H965" i="3"/>
  <c r="I965" i="3" s="1"/>
  <c r="H951" i="3"/>
  <c r="I951" i="3" s="1"/>
  <c r="H945" i="3"/>
  <c r="I945" i="3" s="1"/>
  <c r="H937" i="3"/>
  <c r="I937" i="3" s="1"/>
  <c r="H930" i="3"/>
  <c r="I930" i="3" s="1"/>
  <c r="H923" i="3"/>
  <c r="I923" i="3" s="1"/>
  <c r="H917" i="3"/>
  <c r="I917" i="3" s="1"/>
  <c r="H903" i="3"/>
  <c r="I903" i="3" s="1"/>
  <c r="H902" i="3"/>
  <c r="I902" i="3" s="1"/>
  <c r="H868" i="3"/>
  <c r="I868" i="3" s="1"/>
  <c r="H825" i="3"/>
  <c r="I825" i="3" s="1"/>
  <c r="H797" i="3"/>
  <c r="I797" i="3" s="1"/>
  <c r="H791" i="3"/>
  <c r="I791" i="3" s="1"/>
  <c r="H777" i="3"/>
  <c r="I777" i="3" s="1"/>
  <c r="H875" i="3"/>
  <c r="I875" i="3" s="1"/>
  <c r="H867" i="3"/>
  <c r="I867" i="3" s="1"/>
  <c r="H861" i="3"/>
  <c r="I861" i="3" s="1"/>
  <c r="H882" i="3"/>
  <c r="I882" i="3" s="1"/>
  <c r="H860" i="3"/>
  <c r="I860" i="3" s="1"/>
  <c r="H826" i="3"/>
  <c r="I826" i="3" s="1"/>
  <c r="H798" i="3"/>
  <c r="I798" i="3" s="1"/>
  <c r="H762" i="3"/>
  <c r="H706" i="3"/>
  <c r="I706" i="3" s="1"/>
  <c r="H700" i="3"/>
  <c r="I700" i="3" s="1"/>
  <c r="H678" i="3"/>
  <c r="I678" i="3" s="1"/>
  <c r="H707" i="3"/>
  <c r="I707" i="3" s="1"/>
  <c r="H701" i="3"/>
  <c r="I701" i="3" s="1"/>
  <c r="H657" i="3"/>
  <c r="I657" i="3" s="1"/>
  <c r="H641" i="3"/>
  <c r="I641" i="3" s="1"/>
  <c r="H609" i="3"/>
  <c r="I609" i="3" s="1"/>
  <c r="H595" i="3"/>
  <c r="I595" i="3" s="1"/>
  <c r="H538" i="3"/>
  <c r="I538" i="3" s="1"/>
  <c r="H511" i="3"/>
  <c r="I511" i="3" s="1"/>
  <c r="H448" i="3"/>
  <c r="I448" i="3" s="1"/>
  <c r="H489" i="3"/>
  <c r="I489" i="3" s="1"/>
  <c r="H407" i="3"/>
  <c r="I407" i="3" s="1"/>
  <c r="H406" i="3"/>
  <c r="I406" i="3" s="1"/>
  <c r="H401" i="3"/>
  <c r="I401" i="3" s="1"/>
  <c r="H377" i="3"/>
  <c r="I377" i="3" s="1"/>
  <c r="H375" i="3"/>
  <c r="I375" i="3" s="1"/>
  <c r="H363" i="3"/>
  <c r="I363" i="3" s="1"/>
  <c r="H357" i="3"/>
  <c r="I357" i="3" s="1"/>
  <c r="H354" i="3"/>
  <c r="I354" i="3" s="1"/>
  <c r="H339" i="3"/>
  <c r="I339" i="3" s="1"/>
  <c r="H325" i="3"/>
  <c r="I325" i="3" s="1"/>
  <c r="H311" i="3"/>
  <c r="I311" i="3" s="1"/>
  <c r="H312" i="3"/>
  <c r="I312" i="3" s="1"/>
  <c r="H283" i="3"/>
  <c r="I283" i="3" s="1"/>
  <c r="H297" i="3"/>
  <c r="I297" i="3" s="1"/>
  <c r="H291" i="3"/>
  <c r="I291" i="3" s="1"/>
  <c r="H239" i="3"/>
  <c r="I239" i="3" s="1"/>
  <c r="H1378" i="3"/>
  <c r="I1378" i="3" s="1"/>
  <c r="H1930" i="3"/>
  <c r="I1930" i="3" s="1"/>
  <c r="H1924" i="3"/>
  <c r="I1924" i="3" s="1"/>
  <c r="H1918" i="3"/>
  <c r="I1918" i="3" s="1"/>
  <c r="H1912" i="3"/>
  <c r="I1912" i="3" s="1"/>
  <c r="H1906" i="3"/>
  <c r="I1906" i="3" s="1"/>
  <c r="H1900" i="3"/>
  <c r="I1900" i="3" s="1"/>
  <c r="H1894" i="3"/>
  <c r="H1888" i="3"/>
  <c r="I1888" i="3" s="1"/>
  <c r="H1882" i="3"/>
  <c r="H1876" i="3"/>
  <c r="I1876" i="3" s="1"/>
  <c r="H1870" i="3"/>
  <c r="I1870" i="3" s="1"/>
  <c r="H1864" i="3"/>
  <c r="I1864" i="3" s="1"/>
  <c r="H1858" i="3"/>
  <c r="I1858" i="3" s="1"/>
  <c r="H1788" i="3"/>
  <c r="I1788" i="3" s="1"/>
  <c r="H1752" i="3"/>
  <c r="I1752" i="3" s="1"/>
  <c r="H1716" i="3"/>
  <c r="I1716" i="3" s="1"/>
  <c r="H1680" i="3"/>
  <c r="I1680" i="3" s="1"/>
  <c r="H1644" i="3"/>
  <c r="I1644" i="3" s="1"/>
  <c r="H1608" i="3"/>
  <c r="I1608" i="3" s="1"/>
  <c r="H1571" i="3"/>
  <c r="H1540" i="3"/>
  <c r="I1540" i="3" s="1"/>
  <c r="H1512" i="3"/>
  <c r="I1512" i="3" s="1"/>
  <c r="H1463" i="3"/>
  <c r="I1463" i="3" s="1"/>
  <c r="H1435" i="3"/>
  <c r="I1435" i="3" s="1"/>
  <c r="H1432" i="3"/>
  <c r="I1432" i="3" s="1"/>
  <c r="H1404" i="3"/>
  <c r="I1404" i="3" s="1"/>
  <c r="H1354" i="3"/>
  <c r="I1354" i="3" s="1"/>
  <c r="H1276" i="3"/>
  <c r="I1276" i="3" s="1"/>
  <c r="H1204" i="3"/>
  <c r="H1175" i="3"/>
  <c r="H1132" i="3"/>
  <c r="I1132" i="3" s="1"/>
  <c r="H1103" i="3"/>
  <c r="I1103" i="3" s="1"/>
  <c r="H1060" i="3"/>
  <c r="H1031" i="3"/>
  <c r="I1031" i="3" s="1"/>
  <c r="H1740" i="3"/>
  <c r="H1704" i="3"/>
  <c r="I1704" i="3" s="1"/>
  <c r="H1668" i="3"/>
  <c r="I1668" i="3" s="1"/>
  <c r="H1632" i="3"/>
  <c r="I1632" i="3" s="1"/>
  <c r="H1596" i="3"/>
  <c r="I1596" i="3" s="1"/>
  <c r="H1576" i="3"/>
  <c r="I1576" i="3" s="1"/>
  <c r="H1548" i="3"/>
  <c r="I1548" i="3" s="1"/>
  <c r="H1468" i="3"/>
  <c r="I1468" i="3" s="1"/>
  <c r="H1440" i="3"/>
  <c r="I1440" i="3" s="1"/>
  <c r="H1362" i="3"/>
  <c r="H1359" i="3"/>
  <c r="I1359" i="3" s="1"/>
  <c r="H1330" i="3"/>
  <c r="I1330" i="3" s="1"/>
  <c r="H1324" i="3"/>
  <c r="I1324" i="3" s="1"/>
  <c r="H1258" i="3"/>
  <c r="I1258" i="3" s="1"/>
  <c r="H1252" i="3"/>
  <c r="H1186" i="3"/>
  <c r="H1180" i="3"/>
  <c r="I1180" i="3" s="1"/>
  <c r="H1114" i="3"/>
  <c r="I1114" i="3" s="1"/>
  <c r="H1108" i="3"/>
  <c r="I1108" i="3" s="1"/>
  <c r="H1042" i="3"/>
  <c r="H1036" i="3"/>
  <c r="I1036" i="3" s="1"/>
  <c r="H1812" i="3"/>
  <c r="I1812" i="3" s="1"/>
  <c r="H1776" i="3"/>
  <c r="I1776" i="3" s="1"/>
  <c r="H1530" i="3"/>
  <c r="I1530" i="3" s="1"/>
  <c r="H1448" i="3"/>
  <c r="I1448" i="3" s="1"/>
  <c r="H1422" i="3"/>
  <c r="I1422" i="3" s="1"/>
  <c r="H1419" i="3"/>
  <c r="I1419" i="3" s="1"/>
  <c r="H1367" i="3"/>
  <c r="I1367" i="3" s="1"/>
  <c r="H1338" i="3"/>
  <c r="I1338" i="3" s="1"/>
  <c r="H1292" i="3"/>
  <c r="I1292" i="3" s="1"/>
  <c r="H1266" i="3"/>
  <c r="I1266" i="3" s="1"/>
  <c r="H513" i="3"/>
  <c r="I513" i="3" s="1"/>
  <c r="H1087" i="3"/>
  <c r="I1087" i="3" s="1"/>
  <c r="H1084" i="3"/>
  <c r="I1084" i="3" s="1"/>
  <c r="H1055" i="3"/>
  <c r="I1055" i="3" s="1"/>
  <c r="H1012" i="3"/>
  <c r="I1012" i="3" s="1"/>
  <c r="H1009" i="3"/>
  <c r="I1009" i="3" s="1"/>
  <c r="H1006" i="3"/>
  <c r="I1006" i="3" s="1"/>
  <c r="H1853" i="3"/>
  <c r="I1853" i="3" s="1"/>
  <c r="H1566" i="3"/>
  <c r="I1566" i="3" s="1"/>
  <c r="H1458" i="3"/>
  <c r="I1458" i="3" s="1"/>
  <c r="H327" i="3"/>
  <c r="I327" i="3" s="1"/>
  <c r="H466" i="3"/>
  <c r="I466" i="3" s="1"/>
  <c r="H460" i="3"/>
  <c r="I460" i="3" s="1"/>
  <c r="H450" i="3"/>
  <c r="I450" i="3" s="1"/>
  <c r="H417" i="3"/>
  <c r="I417" i="3" s="1"/>
  <c r="H414" i="3"/>
  <c r="I414" i="3" s="1"/>
  <c r="H330" i="3"/>
  <c r="I330" i="3" s="1"/>
  <c r="H316" i="3"/>
  <c r="I316" i="3" s="1"/>
  <c r="H215" i="3"/>
  <c r="I215" i="3" s="1"/>
  <c r="H203" i="3"/>
  <c r="I203" i="3" s="1"/>
  <c r="H191" i="3"/>
  <c r="I191" i="3" s="1"/>
  <c r="H179" i="3"/>
  <c r="I179" i="3" s="1"/>
  <c r="H167" i="3"/>
  <c r="I167" i="3" s="1"/>
  <c r="H155" i="3"/>
  <c r="I155" i="3" s="1"/>
  <c r="H143" i="3"/>
  <c r="I143" i="3" s="1"/>
  <c r="H131" i="3"/>
  <c r="I131" i="3" s="1"/>
  <c r="H119" i="3"/>
  <c r="I119" i="3" s="1"/>
  <c r="H107" i="3"/>
  <c r="I107" i="3" s="1"/>
  <c r="H95" i="3"/>
  <c r="I95" i="3" s="1"/>
  <c r="H990" i="3"/>
  <c r="I990" i="3" s="1"/>
  <c r="H982" i="3"/>
  <c r="I982" i="3" s="1"/>
  <c r="H966" i="3"/>
  <c r="I966" i="3" s="1"/>
  <c r="H934" i="3"/>
  <c r="H909" i="3"/>
  <c r="I909" i="3" s="1"/>
  <c r="H904" i="3"/>
  <c r="I904" i="3" s="1"/>
  <c r="H894" i="3"/>
  <c r="I894" i="3" s="1"/>
  <c r="H862" i="3"/>
  <c r="I862" i="3" s="1"/>
  <c r="H837" i="3"/>
  <c r="I837" i="3" s="1"/>
  <c r="H832" i="3"/>
  <c r="I832" i="3" s="1"/>
  <c r="H822" i="3"/>
  <c r="I822" i="3" s="1"/>
  <c r="H809" i="3"/>
  <c r="I809" i="3" s="1"/>
  <c r="H796" i="3"/>
  <c r="I796" i="3" s="1"/>
  <c r="H753" i="3"/>
  <c r="I753" i="3" s="1"/>
  <c r="H732" i="3"/>
  <c r="I732" i="3" s="1"/>
  <c r="H702" i="3"/>
  <c r="I702" i="3" s="1"/>
  <c r="H531" i="3"/>
  <c r="I531" i="3" s="1"/>
  <c r="H528" i="3"/>
  <c r="I528" i="3" s="1"/>
  <c r="H520" i="3"/>
  <c r="I520" i="3" s="1"/>
  <c r="H1380" i="3"/>
  <c r="I1380" i="3" s="1"/>
  <c r="H1372" i="3"/>
  <c r="I1372" i="3" s="1"/>
  <c r="H1356" i="3"/>
  <c r="I1356" i="3" s="1"/>
  <c r="H1348" i="3"/>
  <c r="I1348" i="3" s="1"/>
  <c r="H1305" i="3"/>
  <c r="I1305" i="3" s="1"/>
  <c r="H1233" i="3"/>
  <c r="I1233" i="3" s="1"/>
  <c r="H1214" i="3"/>
  <c r="I1214" i="3" s="1"/>
  <c r="H1161" i="3"/>
  <c r="I1161" i="3" s="1"/>
  <c r="H1142" i="3"/>
  <c r="I1142" i="3" s="1"/>
  <c r="H1105" i="3"/>
  <c r="I1105" i="3" s="1"/>
  <c r="H1097" i="3"/>
  <c r="I1097" i="3" s="1"/>
  <c r="H1089" i="3"/>
  <c r="H1073" i="3"/>
  <c r="I1073" i="3" s="1"/>
  <c r="H1070" i="3"/>
  <c r="I1070" i="3" s="1"/>
  <c r="H1033" i="3"/>
  <c r="I1033" i="3" s="1"/>
  <c r="H1025" i="3"/>
  <c r="H1017" i="3"/>
  <c r="I1017" i="3" s="1"/>
  <c r="H1000" i="3"/>
  <c r="I1000" i="3" s="1"/>
  <c r="H992" i="3"/>
  <c r="I992" i="3" s="1"/>
  <c r="H987" i="3"/>
  <c r="I987" i="3" s="1"/>
  <c r="H984" i="3"/>
  <c r="I984" i="3" s="1"/>
  <c r="H976" i="3"/>
  <c r="I976" i="3" s="1"/>
  <c r="H968" i="3"/>
  <c r="I968" i="3" s="1"/>
  <c r="H946" i="3"/>
  <c r="I946" i="3" s="1"/>
  <c r="H921" i="3"/>
  <c r="I921" i="3" s="1"/>
  <c r="H916" i="3"/>
  <c r="I916" i="3" s="1"/>
  <c r="H906" i="3"/>
  <c r="I906" i="3" s="1"/>
  <c r="H896" i="3"/>
  <c r="I896" i="3" s="1"/>
  <c r="H874" i="3"/>
  <c r="I874" i="3" s="1"/>
  <c r="H849" i="3"/>
  <c r="I849" i="3" s="1"/>
  <c r="H844" i="3"/>
  <c r="I844" i="3" s="1"/>
  <c r="H834" i="3"/>
  <c r="I834" i="3" s="1"/>
  <c r="H760" i="3"/>
  <c r="I760" i="3" s="1"/>
  <c r="H750" i="3"/>
  <c r="I750" i="3" s="1"/>
  <c r="H737" i="3"/>
  <c r="I737" i="3" s="1"/>
  <c r="H724" i="3"/>
  <c r="I724" i="3" s="1"/>
  <c r="H681" i="3"/>
  <c r="I681" i="3" s="1"/>
  <c r="H670" i="3"/>
  <c r="H667" i="3"/>
  <c r="I667" i="3" s="1"/>
  <c r="H630" i="3"/>
  <c r="I630" i="3" s="1"/>
  <c r="H625" i="3"/>
  <c r="I625" i="3" s="1"/>
  <c r="H396" i="3"/>
  <c r="I396" i="3" s="1"/>
  <c r="H611" i="3"/>
  <c r="I611" i="3" s="1"/>
  <c r="H605" i="3"/>
  <c r="I605" i="3" s="1"/>
  <c r="H599" i="3"/>
  <c r="I599" i="3" s="1"/>
  <c r="H593" i="3"/>
  <c r="I593" i="3" s="1"/>
  <c r="H587" i="3"/>
  <c r="I587" i="3" s="1"/>
  <c r="H581" i="3"/>
  <c r="I581" i="3" s="1"/>
  <c r="H575" i="3"/>
  <c r="I575" i="3" s="1"/>
  <c r="H569" i="3"/>
  <c r="I569" i="3" s="1"/>
  <c r="H563" i="3"/>
  <c r="I563" i="3" s="1"/>
  <c r="H557" i="3"/>
  <c r="I557" i="3" s="1"/>
  <c r="H551" i="3"/>
  <c r="I551" i="3" s="1"/>
  <c r="H545" i="3"/>
  <c r="I545" i="3" s="1"/>
  <c r="H539" i="3"/>
  <c r="I539" i="3" s="1"/>
  <c r="H533" i="3"/>
  <c r="I533" i="3" s="1"/>
  <c r="H477" i="3"/>
  <c r="I477" i="3" s="1"/>
  <c r="H474" i="3"/>
  <c r="I474" i="3" s="1"/>
  <c r="H430" i="3"/>
  <c r="I430" i="3" s="1"/>
  <c r="H427" i="3"/>
  <c r="I427" i="3" s="1"/>
  <c r="H424" i="3"/>
  <c r="I424" i="3" s="1"/>
  <c r="H347" i="3"/>
  <c r="I347" i="3" s="1"/>
  <c r="H341" i="3"/>
  <c r="I341" i="3" s="1"/>
  <c r="H335" i="3"/>
  <c r="I335" i="3" s="1"/>
  <c r="H261" i="3"/>
  <c r="I261" i="3" s="1"/>
  <c r="H233" i="3"/>
  <c r="I233" i="3" s="1"/>
  <c r="H227" i="3"/>
  <c r="I227" i="3" s="1"/>
  <c r="H181" i="3"/>
  <c r="I181" i="3" s="1"/>
  <c r="H145" i="3"/>
  <c r="I145" i="3" s="1"/>
  <c r="H109" i="3"/>
  <c r="I109" i="3" s="1"/>
  <c r="H97" i="3"/>
  <c r="I97" i="3" s="1"/>
  <c r="H1013" i="3"/>
  <c r="I1013" i="3" s="1"/>
  <c r="H1007" i="3"/>
  <c r="I1007" i="3" s="1"/>
  <c r="H1004" i="3"/>
  <c r="I1004" i="3" s="1"/>
  <c r="H996" i="3"/>
  <c r="I996" i="3" s="1"/>
  <c r="H972" i="3"/>
  <c r="I972" i="3" s="1"/>
  <c r="H960" i="3"/>
  <c r="I960" i="3" s="1"/>
  <c r="H948" i="3"/>
  <c r="I948" i="3" s="1"/>
  <c r="H936" i="3"/>
  <c r="I936" i="3" s="1"/>
  <c r="H924" i="3"/>
  <c r="I924" i="3" s="1"/>
  <c r="H912" i="3"/>
  <c r="I912" i="3" s="1"/>
  <c r="H900" i="3"/>
  <c r="I900" i="3" s="1"/>
  <c r="H888" i="3"/>
  <c r="H876" i="3"/>
  <c r="I876" i="3" s="1"/>
  <c r="H864" i="3"/>
  <c r="I864" i="3" s="1"/>
  <c r="H852" i="3"/>
  <c r="I852" i="3" s="1"/>
  <c r="H840" i="3"/>
  <c r="I840" i="3" s="1"/>
  <c r="H828" i="3"/>
  <c r="I828" i="3" s="1"/>
  <c r="H808" i="3"/>
  <c r="I808" i="3" s="1"/>
  <c r="H786" i="3"/>
  <c r="I786" i="3" s="1"/>
  <c r="H761" i="3"/>
  <c r="I761" i="3" s="1"/>
  <c r="H756" i="3"/>
  <c r="I756" i="3" s="1"/>
  <c r="H736" i="3"/>
  <c r="I736" i="3" s="1"/>
  <c r="H714" i="3"/>
  <c r="I714" i="3" s="1"/>
  <c r="H689" i="3"/>
  <c r="I689" i="3" s="1"/>
  <c r="H684" i="3"/>
  <c r="H671" i="3"/>
  <c r="I671" i="3" s="1"/>
  <c r="H665" i="3"/>
  <c r="I665" i="3" s="1"/>
  <c r="H654" i="3"/>
  <c r="I654" i="3" s="1"/>
  <c r="H635" i="3"/>
  <c r="I635" i="3" s="1"/>
  <c r="H629" i="3"/>
  <c r="I629" i="3" s="1"/>
  <c r="H618" i="3"/>
  <c r="I618" i="3" s="1"/>
  <c r="H610" i="3"/>
  <c r="I610" i="3" s="1"/>
  <c r="H604" i="3"/>
  <c r="I604" i="3" s="1"/>
  <c r="H598" i="3"/>
  <c r="I598" i="3" s="1"/>
  <c r="H592" i="3"/>
  <c r="I592" i="3" s="1"/>
  <c r="H586" i="3"/>
  <c r="I586" i="3" s="1"/>
  <c r="H580" i="3"/>
  <c r="I580" i="3" s="1"/>
  <c r="H574" i="3"/>
  <c r="I574" i="3" s="1"/>
  <c r="H568" i="3"/>
  <c r="I568" i="3" s="1"/>
  <c r="H492" i="3"/>
  <c r="I492" i="3" s="1"/>
  <c r="H484" i="3"/>
  <c r="I484" i="3" s="1"/>
  <c r="H435" i="3"/>
  <c r="I435" i="3" s="1"/>
  <c r="H432" i="3"/>
  <c r="I432" i="3" s="1"/>
  <c r="H394" i="3"/>
  <c r="I394" i="3" s="1"/>
  <c r="H388" i="3"/>
  <c r="I388" i="3" s="1"/>
  <c r="H360" i="3"/>
  <c r="I360" i="3" s="1"/>
  <c r="H355" i="3"/>
  <c r="I355" i="3" s="1"/>
  <c r="H294" i="3"/>
  <c r="I294" i="3" s="1"/>
  <c r="H280" i="3"/>
  <c r="I280" i="3" s="1"/>
  <c r="H266" i="3"/>
  <c r="I266" i="3" s="1"/>
  <c r="H241" i="3"/>
  <c r="I241" i="3" s="1"/>
  <c r="H219" i="3"/>
  <c r="I219" i="3" s="1"/>
  <c r="H207" i="3"/>
  <c r="I207" i="3" s="1"/>
  <c r="H195" i="3"/>
  <c r="I195" i="3" s="1"/>
  <c r="H183" i="3"/>
  <c r="I183" i="3" s="1"/>
  <c r="H171" i="3"/>
  <c r="I171" i="3" s="1"/>
  <c r="H159" i="3"/>
  <c r="I159" i="3" s="1"/>
  <c r="H147" i="3"/>
  <c r="I147" i="3" s="1"/>
  <c r="H135" i="3"/>
  <c r="I135" i="3" s="1"/>
  <c r="H123" i="3"/>
  <c r="I123" i="3" s="1"/>
  <c r="H111" i="3"/>
  <c r="I111" i="3" s="1"/>
  <c r="H99" i="3"/>
  <c r="I99" i="3" s="1"/>
  <c r="H382" i="3"/>
  <c r="I382" i="3" s="1"/>
  <c r="H288" i="3"/>
  <c r="I288" i="3" s="1"/>
  <c r="H274" i="3"/>
  <c r="I274" i="3" s="1"/>
  <c r="H221" i="3"/>
  <c r="I221" i="3" s="1"/>
  <c r="H209" i="3"/>
  <c r="I209" i="3" s="1"/>
  <c r="H197" i="3"/>
  <c r="I197" i="3" s="1"/>
  <c r="H185" i="3"/>
  <c r="I185" i="3" s="1"/>
  <c r="H173" i="3"/>
  <c r="I173" i="3" s="1"/>
  <c r="H161" i="3"/>
  <c r="I161" i="3" s="1"/>
  <c r="H149" i="3"/>
  <c r="I149" i="3" s="1"/>
  <c r="H137" i="3"/>
  <c r="I137" i="3" s="1"/>
  <c r="H125" i="3"/>
  <c r="I125" i="3" s="1"/>
  <c r="H113" i="3"/>
  <c r="I113" i="3" s="1"/>
  <c r="H101" i="3"/>
  <c r="I101" i="3" s="1"/>
  <c r="H139" i="3"/>
  <c r="I139" i="3" s="1"/>
  <c r="H824" i="3"/>
  <c r="I824" i="3" s="1"/>
  <c r="H776" i="3"/>
  <c r="H764" i="3"/>
  <c r="I764" i="3" s="1"/>
  <c r="H677" i="3"/>
  <c r="I677" i="3" s="1"/>
  <c r="H666" i="3"/>
  <c r="I666" i="3" s="1"/>
  <c r="H659" i="3"/>
  <c r="I659" i="3" s="1"/>
  <c r="H653" i="3"/>
  <c r="I653" i="3" s="1"/>
  <c r="H645" i="3"/>
  <c r="I645" i="3" s="1"/>
  <c r="H639" i="3"/>
  <c r="I639" i="3" s="1"/>
  <c r="H615" i="3"/>
  <c r="I615" i="3" s="1"/>
  <c r="H612" i="3"/>
  <c r="I612" i="3" s="1"/>
  <c r="H606" i="3"/>
  <c r="I606" i="3" s="1"/>
  <c r="H600" i="3"/>
  <c r="I600" i="3" s="1"/>
  <c r="H594" i="3"/>
  <c r="H588" i="3"/>
  <c r="I588" i="3" s="1"/>
  <c r="H582" i="3"/>
  <c r="I582" i="3" s="1"/>
  <c r="H576" i="3"/>
  <c r="I576" i="3" s="1"/>
  <c r="H570" i="3"/>
  <c r="I570" i="3" s="1"/>
  <c r="H564" i="3"/>
  <c r="I564" i="3" s="1"/>
  <c r="H558" i="3"/>
  <c r="I558" i="3" s="1"/>
  <c r="H552" i="3"/>
  <c r="I552" i="3" s="1"/>
  <c r="H546" i="3"/>
  <c r="I546" i="3" s="1"/>
  <c r="H540" i="3"/>
  <c r="I540" i="3" s="1"/>
  <c r="H534" i="3"/>
  <c r="I534" i="3" s="1"/>
  <c r="H501" i="3"/>
  <c r="I501" i="3" s="1"/>
  <c r="H498" i="3"/>
  <c r="I498" i="3" s="1"/>
  <c r="H485" i="3"/>
  <c r="I485" i="3" s="1"/>
  <c r="H480" i="3"/>
  <c r="I480" i="3" s="1"/>
  <c r="H472" i="3"/>
  <c r="I472" i="3" s="1"/>
  <c r="H454" i="3"/>
  <c r="I454" i="3" s="1"/>
  <c r="H425" i="3"/>
  <c r="I425" i="3" s="1"/>
  <c r="H420" i="3"/>
  <c r="I420" i="3" s="1"/>
  <c r="H412" i="3"/>
  <c r="I412" i="3" s="1"/>
  <c r="H402" i="3"/>
  <c r="I402" i="3" s="1"/>
  <c r="H389" i="3"/>
  <c r="I389" i="3" s="1"/>
  <c r="H372" i="3"/>
  <c r="I372" i="3" s="1"/>
  <c r="H358" i="3"/>
  <c r="I358" i="3" s="1"/>
  <c r="H353" i="3"/>
  <c r="I353" i="3" s="1"/>
  <c r="H350" i="3"/>
  <c r="I350" i="3" s="1"/>
  <c r="H336" i="3"/>
  <c r="I336" i="3" s="1"/>
  <c r="H322" i="3"/>
  <c r="I322" i="3" s="1"/>
  <c r="H317" i="3"/>
  <c r="I317" i="3" s="1"/>
  <c r="H300" i="3"/>
  <c r="I300" i="3" s="1"/>
  <c r="H295" i="3"/>
  <c r="I295" i="3" s="1"/>
  <c r="H286" i="3"/>
  <c r="I286" i="3" s="1"/>
  <c r="H281" i="3"/>
  <c r="I281" i="3" s="1"/>
  <c r="H264" i="3"/>
  <c r="I264" i="3" s="1"/>
  <c r="H250" i="3"/>
  <c r="I250" i="3" s="1"/>
  <c r="H245" i="3"/>
  <c r="I245" i="3" s="1"/>
  <c r="H228" i="3"/>
  <c r="I228" i="3" s="1"/>
  <c r="H499" i="3"/>
  <c r="I499" i="3" s="1"/>
  <c r="H496" i="3"/>
  <c r="I496" i="3" s="1"/>
  <c r="H486" i="3"/>
  <c r="I486" i="3" s="1"/>
  <c r="H473" i="3"/>
  <c r="I473" i="3" s="1"/>
  <c r="H468" i="3"/>
  <c r="I468" i="3" s="1"/>
  <c r="H442" i="3"/>
  <c r="I442" i="3" s="1"/>
  <c r="H429" i="3"/>
  <c r="I429" i="3" s="1"/>
  <c r="H426" i="3"/>
  <c r="I426" i="3" s="1"/>
  <c r="H413" i="3"/>
  <c r="I413" i="3" s="1"/>
  <c r="H408" i="3"/>
  <c r="I408" i="3" s="1"/>
  <c r="H400" i="3"/>
  <c r="I400" i="3" s="1"/>
  <c r="H379" i="3"/>
  <c r="I379" i="3" s="1"/>
  <c r="H365" i="3"/>
  <c r="I365" i="3" s="1"/>
  <c r="H329" i="3"/>
  <c r="I329" i="3" s="1"/>
  <c r="H307" i="3"/>
  <c r="I307" i="3" s="1"/>
  <c r="H293" i="3"/>
  <c r="I293" i="3" s="1"/>
  <c r="H257" i="3"/>
  <c r="I257" i="3" s="1"/>
  <c r="H553" i="3"/>
  <c r="I553" i="3" s="1"/>
  <c r="H532" i="3"/>
  <c r="I532" i="3" s="1"/>
  <c r="H509" i="3"/>
  <c r="H504" i="3"/>
  <c r="I504" i="3" s="1"/>
  <c r="H478" i="3"/>
  <c r="I478" i="3" s="1"/>
  <c r="H465" i="3"/>
  <c r="H462" i="3"/>
  <c r="I462" i="3" s="1"/>
  <c r="H449" i="3"/>
  <c r="I449" i="3" s="1"/>
  <c r="H444" i="3"/>
  <c r="I444" i="3" s="1"/>
  <c r="H439" i="3"/>
  <c r="I439" i="3" s="1"/>
  <c r="H436" i="3"/>
  <c r="I436" i="3" s="1"/>
  <c r="H418" i="3"/>
  <c r="I418" i="3" s="1"/>
  <c r="H410" i="3"/>
  <c r="I410" i="3" s="1"/>
  <c r="H359" i="3"/>
  <c r="I359" i="3" s="1"/>
  <c r="H323" i="3"/>
  <c r="I323" i="3" s="1"/>
  <c r="H301" i="3"/>
  <c r="I301" i="3" s="1"/>
  <c r="H287" i="3"/>
  <c r="I287" i="3" s="1"/>
  <c r="H251" i="3"/>
  <c r="I251" i="3" s="1"/>
  <c r="H229" i="3"/>
  <c r="I229" i="3" s="1"/>
  <c r="H1843" i="3"/>
  <c r="I1843" i="3" s="1"/>
  <c r="H1759" i="3"/>
  <c r="I1759" i="3" s="1"/>
  <c r="H1663" i="3"/>
  <c r="I1663" i="3" s="1"/>
  <c r="H1923" i="3"/>
  <c r="I1923" i="3" s="1"/>
  <c r="H1875" i="3"/>
  <c r="I1875" i="3" s="1"/>
  <c r="H1675" i="3"/>
  <c r="I1675" i="3" s="1"/>
  <c r="H1639" i="3"/>
  <c r="I1639" i="3" s="1"/>
  <c r="H1627" i="3"/>
  <c r="I1627" i="3" s="1"/>
  <c r="H1615" i="3"/>
  <c r="I1615" i="3" s="1"/>
  <c r="H1603" i="3"/>
  <c r="I1603" i="3" s="1"/>
  <c r="H1591" i="3"/>
  <c r="I1591" i="3" s="1"/>
  <c r="H1905" i="3"/>
  <c r="I1905" i="3" s="1"/>
  <c r="H1899" i="3"/>
  <c r="H1893" i="3"/>
  <c r="I1893" i="3" s="1"/>
  <c r="H1887" i="3"/>
  <c r="I1887" i="3" s="1"/>
  <c r="H1881" i="3"/>
  <c r="I1881" i="3" s="1"/>
  <c r="H1869" i="3"/>
  <c r="I1869" i="3" s="1"/>
  <c r="H1863" i="3"/>
  <c r="I1863" i="3" s="1"/>
  <c r="H1857" i="3"/>
  <c r="I1857" i="3" s="1"/>
  <c r="H1845" i="3"/>
  <c r="I1845" i="3" s="1"/>
  <c r="H1833" i="3"/>
  <c r="H1821" i="3"/>
  <c r="I1821" i="3" s="1"/>
  <c r="H1809" i="3"/>
  <c r="I1809" i="3" s="1"/>
  <c r="H1797" i="3"/>
  <c r="I1797" i="3" s="1"/>
  <c r="H1785" i="3"/>
  <c r="I1785" i="3" s="1"/>
  <c r="H1773" i="3"/>
  <c r="I1773" i="3" s="1"/>
  <c r="H1761" i="3"/>
  <c r="H1749" i="3"/>
  <c r="I1749" i="3" s="1"/>
  <c r="H1737" i="3"/>
  <c r="I1737" i="3" s="1"/>
  <c r="H1725" i="3"/>
  <c r="I1725" i="3" s="1"/>
  <c r="H1713" i="3"/>
  <c r="I1713" i="3" s="1"/>
  <c r="H1701" i="3"/>
  <c r="I1701" i="3" s="1"/>
  <c r="H1689" i="3"/>
  <c r="I1689" i="3" s="1"/>
  <c r="H1677" i="3"/>
  <c r="I1677" i="3" s="1"/>
  <c r="H1665" i="3"/>
  <c r="I1665" i="3" s="1"/>
  <c r="H1653" i="3"/>
  <c r="I1653" i="3" s="1"/>
  <c r="H1641" i="3"/>
  <c r="I1641" i="3" s="1"/>
  <c r="H1629" i="3"/>
  <c r="I1629" i="3" s="1"/>
  <c r="H1617" i="3"/>
  <c r="I1617" i="3" s="1"/>
  <c r="H1605" i="3"/>
  <c r="I1605" i="3" s="1"/>
  <c r="H1593" i="3"/>
  <c r="I1593" i="3" s="1"/>
  <c r="H1855" i="3"/>
  <c r="I1855" i="3" s="1"/>
  <c r="H1819" i="3"/>
  <c r="I1819" i="3" s="1"/>
  <c r="H1699" i="3"/>
  <c r="I1699" i="3" s="1"/>
  <c r="H1929" i="3"/>
  <c r="I1929" i="3" s="1"/>
  <c r="H1911" i="3"/>
  <c r="I1911" i="3" s="1"/>
  <c r="H1847" i="3"/>
  <c r="I1847" i="3" s="1"/>
  <c r="H1739" i="3"/>
  <c r="I1739" i="3" s="1"/>
  <c r="H1727" i="3"/>
  <c r="H1703" i="3"/>
  <c r="I1703" i="3" s="1"/>
  <c r="H1655" i="3"/>
  <c r="I1655" i="3" s="1"/>
  <c r="H1643" i="3"/>
  <c r="I1643" i="3" s="1"/>
  <c r="H1607" i="3"/>
  <c r="I1607" i="3" s="1"/>
  <c r="H1595" i="3"/>
  <c r="I1595" i="3" s="1"/>
  <c r="H1783" i="3"/>
  <c r="H1711" i="3"/>
  <c r="I1711" i="3" s="1"/>
  <c r="H1917" i="3"/>
  <c r="I1917" i="3" s="1"/>
  <c r="H1799" i="3"/>
  <c r="I1799" i="3" s="1"/>
  <c r="H1925" i="3"/>
  <c r="I1925" i="3" s="1"/>
  <c r="H1907" i="3"/>
  <c r="I1907" i="3" s="1"/>
  <c r="H1895" i="3"/>
  <c r="I1895" i="3" s="1"/>
  <c r="H1883" i="3"/>
  <c r="I1883" i="3" s="1"/>
  <c r="H1837" i="3"/>
  <c r="I1837" i="3" s="1"/>
  <c r="H1825" i="3"/>
  <c r="H1813" i="3"/>
  <c r="I1813" i="3" s="1"/>
  <c r="H1801" i="3"/>
  <c r="I1801" i="3" s="1"/>
  <c r="H1753" i="3"/>
  <c r="I1753" i="3" s="1"/>
  <c r="H1741" i="3"/>
  <c r="I1741" i="3" s="1"/>
  <c r="H1729" i="3"/>
  <c r="I1729" i="3" s="1"/>
  <c r="H1717" i="3"/>
  <c r="I1717" i="3" s="1"/>
  <c r="H1693" i="3"/>
  <c r="I1693" i="3" s="1"/>
  <c r="H1657" i="3"/>
  <c r="H1581" i="3"/>
  <c r="I1581" i="3" s="1"/>
  <c r="H1569" i="3"/>
  <c r="I1569" i="3" s="1"/>
  <c r="H1557" i="3"/>
  <c r="I1557" i="3" s="1"/>
  <c r="H1545" i="3"/>
  <c r="I1545" i="3" s="1"/>
  <c r="H1533" i="3"/>
  <c r="I1533" i="3" s="1"/>
  <c r="H1521" i="3"/>
  <c r="I1521" i="3" s="1"/>
  <c r="H1509" i="3"/>
  <c r="I1509" i="3" s="1"/>
  <c r="H1497" i="3"/>
  <c r="I1497" i="3" s="1"/>
  <c r="H1485" i="3"/>
  <c r="I1485" i="3" s="1"/>
  <c r="H1473" i="3"/>
  <c r="H1461" i="3"/>
  <c r="I1461" i="3" s="1"/>
  <c r="H1449" i="3"/>
  <c r="I1449" i="3" s="1"/>
  <c r="H1437" i="3"/>
  <c r="I1437" i="3" s="1"/>
  <c r="H1425" i="3"/>
  <c r="I1425" i="3" s="1"/>
  <c r="H1413" i="3"/>
  <c r="H1401" i="3"/>
  <c r="I1401" i="3" s="1"/>
  <c r="H1389" i="3"/>
  <c r="I1389" i="3" s="1"/>
  <c r="H1377" i="3"/>
  <c r="I1377" i="3" s="1"/>
  <c r="H1365" i="3"/>
  <c r="I1365" i="3" s="1"/>
  <c r="H1353" i="3"/>
  <c r="I1353" i="3" s="1"/>
  <c r="H1331" i="3"/>
  <c r="I1331" i="3" s="1"/>
  <c r="H1311" i="3"/>
  <c r="I1311" i="3" s="1"/>
  <c r="H1289" i="3"/>
  <c r="I1289" i="3" s="1"/>
  <c r="H1249" i="3"/>
  <c r="I1249" i="3" s="1"/>
  <c r="H1239" i="3"/>
  <c r="I1239" i="3" s="1"/>
  <c r="H1217" i="3"/>
  <c r="I1217" i="3" s="1"/>
  <c r="H1187" i="3"/>
  <c r="I1187" i="3" s="1"/>
  <c r="H1177" i="3"/>
  <c r="I1177" i="3" s="1"/>
  <c r="H1167" i="3"/>
  <c r="I1167" i="3" s="1"/>
  <c r="H1145" i="3"/>
  <c r="I1145" i="3" s="1"/>
  <c r="H1115" i="3"/>
  <c r="I1115" i="3" s="1"/>
  <c r="H1561" i="3"/>
  <c r="I1561" i="3" s="1"/>
  <c r="H1525" i="3"/>
  <c r="H1513" i="3"/>
  <c r="I1513" i="3" s="1"/>
  <c r="H1501" i="3"/>
  <c r="I1501" i="3" s="1"/>
  <c r="H1477" i="3"/>
  <c r="I1477" i="3" s="1"/>
  <c r="H1465" i="3"/>
  <c r="I1465" i="3" s="1"/>
  <c r="H1417" i="3"/>
  <c r="I1417" i="3" s="1"/>
  <c r="H1381" i="3"/>
  <c r="I1381" i="3" s="1"/>
  <c r="H1357" i="3"/>
  <c r="I1357" i="3" s="1"/>
  <c r="H1335" i="3"/>
  <c r="I1335" i="3" s="1"/>
  <c r="H1313" i="3"/>
  <c r="I1313" i="3" s="1"/>
  <c r="H1283" i="3"/>
  <c r="I1283" i="3" s="1"/>
  <c r="H1273" i="3"/>
  <c r="I1273" i="3" s="1"/>
  <c r="H1263" i="3"/>
  <c r="I1263" i="3" s="1"/>
  <c r="H1241" i="3"/>
  <c r="I1241" i="3" s="1"/>
  <c r="H1211" i="3"/>
  <c r="I1211" i="3" s="1"/>
  <c r="H1191" i="3"/>
  <c r="I1191" i="3" s="1"/>
  <c r="H1169" i="3"/>
  <c r="I1169" i="3" s="1"/>
  <c r="H1139" i="3"/>
  <c r="I1139" i="3" s="1"/>
  <c r="H1119" i="3"/>
  <c r="I1119" i="3" s="1"/>
  <c r="H1575" i="3"/>
  <c r="H1563" i="3"/>
  <c r="I1563" i="3" s="1"/>
  <c r="H1551" i="3"/>
  <c r="I1551" i="3" s="1"/>
  <c r="H1539" i="3"/>
  <c r="I1539" i="3" s="1"/>
  <c r="H1527" i="3"/>
  <c r="I1527" i="3" s="1"/>
  <c r="H1515" i="3"/>
  <c r="I1515" i="3" s="1"/>
  <c r="H1503" i="3"/>
  <c r="I1503" i="3" s="1"/>
  <c r="H1491" i="3"/>
  <c r="I1491" i="3" s="1"/>
  <c r="H1479" i="3"/>
  <c r="H1467" i="3"/>
  <c r="I1467" i="3" s="1"/>
  <c r="H1455" i="3"/>
  <c r="I1455" i="3" s="1"/>
  <c r="H1565" i="3"/>
  <c r="I1565" i="3" s="1"/>
  <c r="H1553" i="3"/>
  <c r="I1553" i="3" s="1"/>
  <c r="H1541" i="3"/>
  <c r="I1541" i="3" s="1"/>
  <c r="H1529" i="3"/>
  <c r="I1529" i="3" s="1"/>
  <c r="H1517" i="3"/>
  <c r="I1517" i="3" s="1"/>
  <c r="H1505" i="3"/>
  <c r="I1505" i="3" s="1"/>
  <c r="H1493" i="3"/>
  <c r="I1493" i="3" s="1"/>
  <c r="H1481" i="3"/>
  <c r="I1481" i="3" s="1"/>
  <c r="H1469" i="3"/>
  <c r="I1469" i="3" s="1"/>
  <c r="H1457" i="3"/>
  <c r="I1457" i="3" s="1"/>
  <c r="H1445" i="3"/>
  <c r="I1445" i="3" s="1"/>
  <c r="H1433" i="3"/>
  <c r="I1433" i="3" s="1"/>
  <c r="H1421" i="3"/>
  <c r="I1421" i="3" s="1"/>
  <c r="H1409" i="3"/>
  <c r="I1409" i="3" s="1"/>
  <c r="H1397" i="3"/>
  <c r="H1385" i="3"/>
  <c r="I1385" i="3" s="1"/>
  <c r="H1373" i="3"/>
  <c r="I1373" i="3" s="1"/>
  <c r="H1361" i="3"/>
  <c r="I1361" i="3" s="1"/>
  <c r="H1349" i="3"/>
  <c r="I1349" i="3" s="1"/>
  <c r="H1337" i="3"/>
  <c r="I1337" i="3" s="1"/>
  <c r="H1307" i="3"/>
  <c r="I1307" i="3" s="1"/>
  <c r="H1287" i="3"/>
  <c r="I1287" i="3" s="1"/>
  <c r="H1265" i="3"/>
  <c r="I1265" i="3" s="1"/>
  <c r="H1235" i="3"/>
  <c r="I1235" i="3" s="1"/>
  <c r="H1225" i="3"/>
  <c r="I1225" i="3" s="1"/>
  <c r="H1215" i="3"/>
  <c r="I1215" i="3" s="1"/>
  <c r="H1193" i="3"/>
  <c r="I1193" i="3" s="1"/>
  <c r="H1163" i="3"/>
  <c r="I1163" i="3" s="1"/>
  <c r="H1143" i="3"/>
  <c r="I1143" i="3" s="1"/>
  <c r="H1121" i="3"/>
  <c r="I1121" i="3" s="1"/>
  <c r="H1339" i="3"/>
  <c r="I1339" i="3" s="1"/>
  <c r="H1327" i="3"/>
  <c r="I1327" i="3" s="1"/>
  <c r="H1315" i="3"/>
  <c r="I1315" i="3" s="1"/>
  <c r="H1219" i="3"/>
  <c r="I1219" i="3" s="1"/>
  <c r="H1207" i="3"/>
  <c r="H1159" i="3"/>
  <c r="I1159" i="3" s="1"/>
  <c r="H1123" i="3"/>
  <c r="I1123" i="3" s="1"/>
  <c r="H1111" i="3"/>
  <c r="H658" i="3"/>
  <c r="I658" i="3" s="1"/>
  <c r="H646" i="3"/>
  <c r="I646" i="3" s="1"/>
  <c r="H634" i="3"/>
  <c r="I634" i="3" s="1"/>
  <c r="H526" i="3"/>
  <c r="I526" i="3" s="1"/>
  <c r="H514" i="3"/>
  <c r="I514" i="3" s="1"/>
  <c r="H502" i="3"/>
  <c r="I502" i="3" s="1"/>
  <c r="H319" i="3"/>
  <c r="I319" i="3" s="1"/>
  <c r="H343" i="3"/>
  <c r="I343" i="3" s="1"/>
  <c r="H522" i="3"/>
  <c r="I522" i="3" s="1"/>
  <c r="H510" i="3"/>
  <c r="I510" i="3" s="1"/>
  <c r="H331" i="3"/>
  <c r="I331" i="3" s="1"/>
  <c r="I1910" i="3" l="1"/>
  <c r="G147" i="4"/>
  <c r="I716" i="3"/>
  <c r="G32" i="4"/>
  <c r="I1691" i="3"/>
  <c r="G116" i="4"/>
  <c r="G117" i="4"/>
  <c r="I535" i="3"/>
  <c r="G21" i="4"/>
  <c r="I1556" i="3"/>
  <c r="G96" i="4"/>
  <c r="I1775" i="3"/>
  <c r="G130" i="4"/>
  <c r="I1231" i="3"/>
  <c r="G74" i="4"/>
  <c r="I1370" i="3"/>
  <c r="G83" i="4"/>
  <c r="I1459" i="3"/>
  <c r="G89" i="4"/>
  <c r="I1076" i="3"/>
  <c r="G61" i="4"/>
  <c r="D20" i="4"/>
  <c r="I20" i="4"/>
  <c r="J20" i="4" s="1"/>
  <c r="D127" i="4"/>
  <c r="I127" i="4"/>
  <c r="J127" i="4" s="1"/>
  <c r="D49" i="4"/>
  <c r="I49" i="4"/>
  <c r="J49" i="4" s="1"/>
  <c r="D98" i="4"/>
  <c r="I98" i="4"/>
  <c r="J98" i="4" s="1"/>
  <c r="D107" i="4"/>
  <c r="I107" i="4"/>
  <c r="J107" i="4" s="1"/>
  <c r="I1931" i="3"/>
  <c r="G150" i="4"/>
  <c r="I465" i="3"/>
  <c r="G16" i="4"/>
  <c r="I776" i="3"/>
  <c r="G37" i="4"/>
  <c r="I998" i="3"/>
  <c r="G54" i="4"/>
  <c r="I1571" i="3"/>
  <c r="G99" i="4"/>
  <c r="I1575" i="3"/>
  <c r="G100" i="4"/>
  <c r="I1899" i="3"/>
  <c r="G146" i="4"/>
  <c r="I934" i="3"/>
  <c r="G48" i="4"/>
  <c r="I1362" i="3"/>
  <c r="G82" i="4"/>
  <c r="I1740" i="3"/>
  <c r="G125" i="4"/>
  <c r="I1894" i="3"/>
  <c r="G145" i="4"/>
  <c r="I1878" i="3"/>
  <c r="G143" i="4"/>
  <c r="I795" i="3"/>
  <c r="G38" i="4"/>
  <c r="I452" i="3"/>
  <c r="G15" i="4"/>
  <c r="I1111" i="3"/>
  <c r="G63" i="4"/>
  <c r="I562" i="3"/>
  <c r="G22" i="4"/>
  <c r="I608" i="3"/>
  <c r="G25" i="4"/>
  <c r="I1538" i="3"/>
  <c r="G95" i="4"/>
  <c r="D39" i="4"/>
  <c r="I39" i="4"/>
  <c r="J39" i="4" s="1"/>
  <c r="D129" i="4"/>
  <c r="I129" i="4"/>
  <c r="J129" i="4" s="1"/>
  <c r="D50" i="4"/>
  <c r="I50" i="4"/>
  <c r="J50" i="4" s="1"/>
  <c r="D110" i="4"/>
  <c r="I110" i="4"/>
  <c r="J110" i="4" s="1"/>
  <c r="D40" i="4"/>
  <c r="I40" i="4"/>
  <c r="J40" i="4" s="1"/>
  <c r="I509" i="3"/>
  <c r="G19" i="4"/>
  <c r="I1042" i="3"/>
  <c r="G57" i="4"/>
  <c r="I1319" i="3"/>
  <c r="G80" i="4"/>
  <c r="I1613" i="3"/>
  <c r="G106" i="4"/>
  <c r="I318" i="3"/>
  <c r="G8" i="4"/>
  <c r="I8" i="4" s="1"/>
  <c r="J8" i="4" s="1"/>
  <c r="I1734" i="3"/>
  <c r="G124" i="4"/>
  <c r="I1871" i="3"/>
  <c r="G142" i="4"/>
  <c r="I1060" i="3"/>
  <c r="G58" i="4"/>
  <c r="I1014" i="3"/>
  <c r="G55" i="4"/>
  <c r="I328" i="3"/>
  <c r="G9" i="4"/>
  <c r="I907" i="3"/>
  <c r="G45" i="4"/>
  <c r="D77" i="4"/>
  <c r="I77" i="4"/>
  <c r="J77" i="4" s="1"/>
  <c r="D108" i="4"/>
  <c r="I108" i="4"/>
  <c r="J108" i="4" s="1"/>
  <c r="D66" i="4"/>
  <c r="I66" i="4"/>
  <c r="J66" i="4" s="1"/>
  <c r="D47" i="4"/>
  <c r="I47" i="4"/>
  <c r="J47" i="4" s="1"/>
  <c r="I495" i="3"/>
  <c r="G18" i="4"/>
  <c r="I1721" i="3"/>
  <c r="G121" i="4"/>
  <c r="I1430" i="3"/>
  <c r="G87" i="4"/>
  <c r="D41" i="4"/>
  <c r="I41" i="4"/>
  <c r="J41" i="4" s="1"/>
  <c r="D109" i="4"/>
  <c r="I109" i="4"/>
  <c r="J109" i="4" s="1"/>
  <c r="I594" i="3"/>
  <c r="G24" i="4"/>
  <c r="I1811" i="3"/>
  <c r="G135" i="4"/>
  <c r="I888" i="3"/>
  <c r="G44" i="4"/>
  <c r="I415" i="3"/>
  <c r="G13" i="4"/>
  <c r="I1794" i="3"/>
  <c r="G132" i="4"/>
  <c r="I866" i="3"/>
  <c r="G42" i="4"/>
  <c r="I1586" i="3"/>
  <c r="G104" i="4"/>
  <c r="D81" i="4"/>
  <c r="I81" i="4"/>
  <c r="J81" i="4" s="1"/>
  <c r="D27" i="4"/>
  <c r="I27" i="4"/>
  <c r="J27" i="4" s="1"/>
  <c r="D103" i="4"/>
  <c r="I103" i="4"/>
  <c r="J103" i="4" s="1"/>
  <c r="D53" i="4"/>
  <c r="I53" i="4"/>
  <c r="J53" i="4" s="1"/>
  <c r="I1291" i="3"/>
  <c r="G79" i="4"/>
  <c r="I1479" i="3"/>
  <c r="G91" i="4"/>
  <c r="I1833" i="3"/>
  <c r="G138" i="4"/>
  <c r="G139" i="4"/>
  <c r="I1126" i="3"/>
  <c r="G64" i="4"/>
  <c r="I1679" i="3"/>
  <c r="G115" i="4"/>
  <c r="I1186" i="3"/>
  <c r="G69" i="4"/>
  <c r="I482" i="3"/>
  <c r="G17" i="4"/>
  <c r="I1732" i="3"/>
  <c r="G123" i="4"/>
  <c r="I1805" i="3"/>
  <c r="G134" i="4"/>
  <c r="I661" i="3"/>
  <c r="G28" i="4"/>
  <c r="I1598" i="3"/>
  <c r="G105" i="4"/>
  <c r="I1160" i="3"/>
  <c r="G67" i="4"/>
  <c r="D43" i="4"/>
  <c r="I43" i="4"/>
  <c r="J43" i="4" s="1"/>
  <c r="D60" i="4"/>
  <c r="I60" i="4"/>
  <c r="J60" i="4" s="1"/>
  <c r="I1859" i="3"/>
  <c r="G140" i="4"/>
  <c r="I1525" i="3"/>
  <c r="G94" i="4"/>
  <c r="I1384" i="3"/>
  <c r="G84" i="4"/>
  <c r="I1473" i="3"/>
  <c r="G90" i="4"/>
  <c r="I1207" i="3"/>
  <c r="G71" i="4"/>
  <c r="I1252" i="3"/>
  <c r="G76" i="4"/>
  <c r="I1707" i="3"/>
  <c r="G119" i="4"/>
  <c r="I381" i="3"/>
  <c r="G11" i="4"/>
  <c r="D97" i="4"/>
  <c r="I97" i="4"/>
  <c r="J97" i="4" s="1"/>
  <c r="D114" i="4"/>
  <c r="I114" i="4"/>
  <c r="J114" i="4" s="1"/>
  <c r="D31" i="4"/>
  <c r="I31" i="4"/>
  <c r="J31" i="4" s="1"/>
  <c r="D120" i="4"/>
  <c r="I120" i="4"/>
  <c r="J120" i="4" s="1"/>
  <c r="D59" i="4"/>
  <c r="I59" i="4"/>
  <c r="J59" i="4" s="1"/>
  <c r="D73" i="4"/>
  <c r="I73" i="4"/>
  <c r="J73" i="4" s="1"/>
  <c r="I1577" i="3"/>
  <c r="G101" i="4"/>
  <c r="G102" i="4"/>
  <c r="I1089" i="3"/>
  <c r="G62" i="4"/>
  <c r="I1745" i="3"/>
  <c r="G126" i="4"/>
  <c r="I758" i="3"/>
  <c r="G35" i="4"/>
  <c r="D14" i="4"/>
  <c r="I14" i="4"/>
  <c r="J14" i="4" s="1"/>
  <c r="D52" i="4"/>
  <c r="I52" i="4"/>
  <c r="J52" i="4" s="1"/>
  <c r="I1413" i="3"/>
  <c r="G86" i="4"/>
  <c r="I403" i="3"/>
  <c r="G12" i="4"/>
  <c r="I1671" i="3"/>
  <c r="G113" i="4"/>
  <c r="I1441" i="3"/>
  <c r="G88" i="4"/>
  <c r="I1657" i="3"/>
  <c r="G111" i="4"/>
  <c r="I670" i="3"/>
  <c r="G29" i="4"/>
  <c r="I1025" i="3"/>
  <c r="G56" i="4"/>
  <c r="I1175" i="3"/>
  <c r="G68" i="4"/>
  <c r="I762" i="3"/>
  <c r="G36" i="4"/>
  <c r="I1232" i="3"/>
  <c r="G75" i="4"/>
  <c r="I1920" i="3"/>
  <c r="G148" i="4"/>
  <c r="I364" i="3"/>
  <c r="G10" i="4"/>
  <c r="I1669" i="3"/>
  <c r="G112" i="4"/>
  <c r="I1204" i="3"/>
  <c r="G70" i="4"/>
  <c r="I1210" i="3"/>
  <c r="G72" i="4"/>
  <c r="I1137" i="3"/>
  <c r="G65" i="4"/>
  <c r="I908" i="3"/>
  <c r="G46" i="4"/>
  <c r="D118" i="4"/>
  <c r="I118" i="4"/>
  <c r="J118" i="4" s="1"/>
  <c r="D33" i="4"/>
  <c r="I33" i="4"/>
  <c r="J33" i="4" s="1"/>
  <c r="D51" i="4"/>
  <c r="I51" i="4"/>
  <c r="J51" i="4" s="1"/>
  <c r="D93" i="4"/>
  <c r="I93" i="4"/>
  <c r="J93" i="4" s="1"/>
  <c r="D34" i="4"/>
  <c r="I34" i="4"/>
  <c r="I684" i="3"/>
  <c r="G30" i="4"/>
  <c r="I1286" i="3"/>
  <c r="G78" i="4"/>
  <c r="I621" i="3"/>
  <c r="G26" i="4"/>
  <c r="I1397" i="3"/>
  <c r="G85" i="4"/>
  <c r="I1825" i="3"/>
  <c r="G137" i="4"/>
  <c r="I1783" i="3"/>
  <c r="G131" i="4"/>
  <c r="I1727" i="3"/>
  <c r="G122" i="4"/>
  <c r="I1761" i="3"/>
  <c r="G128" i="4"/>
  <c r="I1795" i="3"/>
  <c r="G133" i="4"/>
  <c r="I1817" i="3"/>
  <c r="G136" i="4"/>
  <c r="I1882" i="3"/>
  <c r="G144" i="4"/>
  <c r="I1866" i="3"/>
  <c r="G141" i="4"/>
  <c r="I584" i="3"/>
  <c r="G23" i="4"/>
  <c r="I1496" i="3"/>
  <c r="G92" i="4"/>
  <c r="I1927" i="3"/>
  <c r="G149" i="4"/>
  <c r="J34" i="4" l="1"/>
  <c r="D144" i="4"/>
  <c r="I144" i="4"/>
  <c r="J144" i="4" s="1"/>
  <c r="D36" i="4"/>
  <c r="I36" i="4"/>
  <c r="J36" i="4" s="1"/>
  <c r="D113" i="4"/>
  <c r="I113" i="4"/>
  <c r="J113" i="4" s="1"/>
  <c r="D91" i="4"/>
  <c r="I91" i="4"/>
  <c r="J91" i="4" s="1"/>
  <c r="D24" i="4"/>
  <c r="I24" i="4"/>
  <c r="J24" i="4" s="1"/>
  <c r="D80" i="4"/>
  <c r="I80" i="4"/>
  <c r="J80" i="4" s="1"/>
  <c r="D15" i="4"/>
  <c r="I15" i="4"/>
  <c r="J15" i="4" s="1"/>
  <c r="D48" i="4"/>
  <c r="I48" i="4"/>
  <c r="J48" i="4" s="1"/>
  <c r="D16" i="4"/>
  <c r="I16" i="4"/>
  <c r="J16" i="4" s="1"/>
  <c r="D96" i="4"/>
  <c r="I96" i="4"/>
  <c r="J96" i="4" s="1"/>
  <c r="D71" i="4"/>
  <c r="I71" i="4"/>
  <c r="J71" i="4" s="1"/>
  <c r="D17" i="4"/>
  <c r="I17" i="4"/>
  <c r="J17" i="4" s="1"/>
  <c r="D76" i="4"/>
  <c r="I76" i="4"/>
  <c r="J76" i="4" s="1"/>
  <c r="D137" i="4"/>
  <c r="I137" i="4"/>
  <c r="J137" i="4" s="1"/>
  <c r="D72" i="4"/>
  <c r="I72" i="4"/>
  <c r="J72" i="4" s="1"/>
  <c r="D126" i="4"/>
  <c r="I126" i="4"/>
  <c r="J126" i="4" s="1"/>
  <c r="D104" i="4"/>
  <c r="I104" i="4"/>
  <c r="J104" i="4" s="1"/>
  <c r="D55" i="4"/>
  <c r="I55" i="4"/>
  <c r="J55" i="4" s="1"/>
  <c r="D136" i="4"/>
  <c r="I136" i="4"/>
  <c r="J136" i="4" s="1"/>
  <c r="D85" i="4"/>
  <c r="I85" i="4"/>
  <c r="J85" i="4" s="1"/>
  <c r="D70" i="4"/>
  <c r="I70" i="4"/>
  <c r="J70" i="4" s="1"/>
  <c r="D68" i="4"/>
  <c r="I68" i="4"/>
  <c r="J68" i="4" s="1"/>
  <c r="D12" i="4"/>
  <c r="I12" i="4"/>
  <c r="J12" i="4" s="1"/>
  <c r="D62" i="4"/>
  <c r="I62" i="4"/>
  <c r="J62" i="4" s="1"/>
  <c r="D79" i="4"/>
  <c r="I79" i="4"/>
  <c r="J79" i="4" s="1"/>
  <c r="D42" i="4"/>
  <c r="I42" i="4"/>
  <c r="J42" i="4" s="1"/>
  <c r="D58" i="4"/>
  <c r="I58" i="4"/>
  <c r="J58" i="4" s="1"/>
  <c r="D57" i="4"/>
  <c r="I57" i="4"/>
  <c r="J57" i="4" s="1"/>
  <c r="D38" i="4"/>
  <c r="I38" i="4"/>
  <c r="J38" i="4" s="1"/>
  <c r="D146" i="4"/>
  <c r="I146" i="4"/>
  <c r="J146" i="4" s="1"/>
  <c r="D150" i="4"/>
  <c r="I150" i="4"/>
  <c r="J150" i="4" s="1"/>
  <c r="D61" i="4"/>
  <c r="I61" i="4"/>
  <c r="J61" i="4" s="1"/>
  <c r="D21" i="4"/>
  <c r="I21" i="4"/>
  <c r="J21" i="4" s="1"/>
  <c r="D149" i="4"/>
  <c r="I149" i="4"/>
  <c r="J149" i="4" s="1"/>
  <c r="D133" i="4"/>
  <c r="I133" i="4"/>
  <c r="J133" i="4" s="1"/>
  <c r="D26" i="4"/>
  <c r="I26" i="4"/>
  <c r="J26" i="4" s="1"/>
  <c r="D112" i="4"/>
  <c r="I112" i="4"/>
  <c r="J112" i="4" s="1"/>
  <c r="D56" i="4"/>
  <c r="I56" i="4"/>
  <c r="J56" i="4" s="1"/>
  <c r="D86" i="4"/>
  <c r="I86" i="4"/>
  <c r="J86" i="4" s="1"/>
  <c r="D102" i="4"/>
  <c r="I102" i="4"/>
  <c r="J102" i="4" s="1"/>
  <c r="D132" i="4"/>
  <c r="I132" i="4"/>
  <c r="J132" i="4" s="1"/>
  <c r="D142" i="4"/>
  <c r="I142" i="4"/>
  <c r="J142" i="4" s="1"/>
  <c r="D19" i="4"/>
  <c r="I19" i="4"/>
  <c r="J19" i="4" s="1"/>
  <c r="D95" i="4"/>
  <c r="I95" i="4"/>
  <c r="J95" i="4" s="1"/>
  <c r="D143" i="4"/>
  <c r="I143" i="4"/>
  <c r="J143" i="4" s="1"/>
  <c r="D100" i="4"/>
  <c r="I100" i="4"/>
  <c r="J100" i="4" s="1"/>
  <c r="D89" i="4"/>
  <c r="I89" i="4"/>
  <c r="J89" i="4" s="1"/>
  <c r="D117" i="4"/>
  <c r="I117" i="4"/>
  <c r="J117" i="4" s="1"/>
  <c r="D90" i="4"/>
  <c r="I90" i="4"/>
  <c r="D105" i="4"/>
  <c r="I105" i="4"/>
  <c r="J105" i="4" s="1"/>
  <c r="D78" i="4"/>
  <c r="I78" i="4"/>
  <c r="J78" i="4" s="1"/>
  <c r="D10" i="4"/>
  <c r="I10" i="4"/>
  <c r="J10" i="4" s="1"/>
  <c r="D29" i="4"/>
  <c r="I29" i="4"/>
  <c r="J29" i="4" s="1"/>
  <c r="D13" i="4"/>
  <c r="I13" i="4"/>
  <c r="J13" i="4" s="1"/>
  <c r="D87" i="4"/>
  <c r="I87" i="4"/>
  <c r="J87" i="4" s="1"/>
  <c r="D124" i="4"/>
  <c r="I124" i="4"/>
  <c r="J124" i="4" s="1"/>
  <c r="D25" i="4"/>
  <c r="I25" i="4"/>
  <c r="J25" i="4" s="1"/>
  <c r="D145" i="4"/>
  <c r="I145" i="4"/>
  <c r="J145" i="4" s="1"/>
  <c r="D99" i="4"/>
  <c r="I99" i="4"/>
  <c r="J99" i="4" s="1"/>
  <c r="D83" i="4"/>
  <c r="I83" i="4"/>
  <c r="J83" i="4" s="1"/>
  <c r="D84" i="4"/>
  <c r="I84" i="4"/>
  <c r="J84" i="4" s="1"/>
  <c r="D92" i="4"/>
  <c r="I92" i="4"/>
  <c r="J92" i="4" s="1"/>
  <c r="D11" i="4"/>
  <c r="I11" i="4"/>
  <c r="D94" i="4"/>
  <c r="I94" i="4"/>
  <c r="J94" i="4" s="1"/>
  <c r="D28" i="4"/>
  <c r="I28" i="4"/>
  <c r="J28" i="4" s="1"/>
  <c r="D64" i="4"/>
  <c r="I64" i="4"/>
  <c r="J64" i="4" s="1"/>
  <c r="D32" i="4"/>
  <c r="I32" i="4"/>
  <c r="J32" i="4" s="1"/>
  <c r="D69" i="4"/>
  <c r="I69" i="4"/>
  <c r="J69" i="4" s="1"/>
  <c r="D101" i="4"/>
  <c r="I101" i="4"/>
  <c r="J101" i="4" s="1"/>
  <c r="D116" i="4"/>
  <c r="I116" i="4"/>
  <c r="J116" i="4" s="1"/>
  <c r="D122" i="4"/>
  <c r="I122" i="4"/>
  <c r="J122" i="4" s="1"/>
  <c r="D148" i="4"/>
  <c r="I148" i="4"/>
  <c r="J148" i="4" s="1"/>
  <c r="D44" i="4"/>
  <c r="I44" i="4"/>
  <c r="J44" i="4" s="1"/>
  <c r="D121" i="4"/>
  <c r="I121" i="4"/>
  <c r="J121" i="4" s="1"/>
  <c r="D45" i="4"/>
  <c r="I45" i="4"/>
  <c r="J45" i="4" s="1"/>
  <c r="D8" i="4"/>
  <c r="D22" i="4"/>
  <c r="I22" i="4"/>
  <c r="J22" i="4" s="1"/>
  <c r="D125" i="4"/>
  <c r="I125" i="4"/>
  <c r="J125" i="4" s="1"/>
  <c r="D54" i="4"/>
  <c r="I54" i="4"/>
  <c r="J54" i="4" s="1"/>
  <c r="D74" i="4"/>
  <c r="I74" i="4"/>
  <c r="J74" i="4" s="1"/>
  <c r="D123" i="4"/>
  <c r="I123" i="4"/>
  <c r="J123" i="4" s="1"/>
  <c r="D115" i="4"/>
  <c r="I115" i="4"/>
  <c r="J115" i="4" s="1"/>
  <c r="D128" i="4"/>
  <c r="I128" i="4"/>
  <c r="J128" i="4" s="1"/>
  <c r="D23" i="4"/>
  <c r="I23" i="4"/>
  <c r="J23" i="4" s="1"/>
  <c r="D30" i="4"/>
  <c r="I30" i="4"/>
  <c r="J30" i="4" s="1"/>
  <c r="D46" i="4"/>
  <c r="I46" i="4"/>
  <c r="J46" i="4" s="1"/>
  <c r="D111" i="4"/>
  <c r="I111" i="4"/>
  <c r="J111" i="4" s="1"/>
  <c r="D119" i="4"/>
  <c r="I119" i="4"/>
  <c r="J119" i="4" s="1"/>
  <c r="D140" i="4"/>
  <c r="I140" i="4"/>
  <c r="J140" i="4" s="1"/>
  <c r="D134" i="4"/>
  <c r="I134" i="4"/>
  <c r="J134" i="4" s="1"/>
  <c r="D139" i="4"/>
  <c r="I139" i="4"/>
  <c r="J139" i="4" s="1"/>
  <c r="D147" i="4"/>
  <c r="I147" i="4"/>
  <c r="J147" i="4" s="1"/>
  <c r="D67" i="4"/>
  <c r="I67" i="4"/>
  <c r="J67" i="4" s="1"/>
  <c r="D141" i="4"/>
  <c r="I141" i="4"/>
  <c r="J141" i="4" s="1"/>
  <c r="D131" i="4"/>
  <c r="I131" i="4"/>
  <c r="J131" i="4" s="1"/>
  <c r="D65" i="4"/>
  <c r="I65" i="4"/>
  <c r="J65" i="4" s="1"/>
  <c r="D75" i="4"/>
  <c r="I75" i="4"/>
  <c r="J75" i="4" s="1"/>
  <c r="D88" i="4"/>
  <c r="I88" i="4"/>
  <c r="J88" i="4" s="1"/>
  <c r="D35" i="4"/>
  <c r="I35" i="4"/>
  <c r="J35" i="4" s="1"/>
  <c r="D138" i="4"/>
  <c r="I138" i="4"/>
  <c r="J138" i="4" s="1"/>
  <c r="D135" i="4"/>
  <c r="I135" i="4"/>
  <c r="J135" i="4" s="1"/>
  <c r="D18" i="4"/>
  <c r="I18" i="4"/>
  <c r="J18" i="4" s="1"/>
  <c r="D9" i="4"/>
  <c r="I9" i="4"/>
  <c r="J9" i="4" s="1"/>
  <c r="D106" i="4"/>
  <c r="I106" i="4"/>
  <c r="J106" i="4" s="1"/>
  <c r="D63" i="4"/>
  <c r="I63" i="4"/>
  <c r="D82" i="4"/>
  <c r="I82" i="4"/>
  <c r="J82" i="4" s="1"/>
  <c r="D37" i="4"/>
  <c r="I37" i="4"/>
  <c r="J37" i="4" s="1"/>
  <c r="D130" i="4"/>
  <c r="I130" i="4"/>
  <c r="J130" i="4" s="1"/>
  <c r="I24" i="5" l="1"/>
  <c r="I9" i="5"/>
  <c r="D9" i="5"/>
  <c r="D24" i="5"/>
  <c r="J11" i="4"/>
  <c r="D6" i="5"/>
  <c r="D21" i="5"/>
  <c r="J90" i="4"/>
  <c r="J63" i="4"/>
  <c r="I6" i="5"/>
  <c r="I151" i="4"/>
  <c r="D23" i="5" l="1"/>
  <c r="E21" i="5"/>
  <c r="D8" i="5"/>
  <c r="E6" i="5"/>
  <c r="I8" i="5"/>
  <c r="J6" i="5"/>
  <c r="I21" i="5"/>
  <c r="J151" i="4"/>
  <c r="E8" i="5" l="1"/>
  <c r="D11" i="5"/>
  <c r="D26" i="5"/>
  <c r="E23" i="5"/>
  <c r="J21" i="5"/>
  <c r="I11" i="5"/>
  <c r="I13" i="5" s="1"/>
  <c r="D45" i="5" s="1"/>
  <c r="J8" i="5"/>
  <c r="I23" i="5"/>
  <c r="J13" i="5" l="1"/>
  <c r="C36" i="5"/>
  <c r="D28" i="5"/>
  <c r="E26" i="5"/>
  <c r="D13" i="5"/>
  <c r="E11" i="5"/>
  <c r="I26" i="5"/>
  <c r="I27" i="5" s="1"/>
  <c r="I28" i="5" s="1"/>
  <c r="J23" i="5"/>
  <c r="J11" i="5"/>
  <c r="C34" i="5" l="1"/>
  <c r="D43" i="5"/>
  <c r="C37" i="5"/>
  <c r="D46" i="5"/>
  <c r="C35" i="5"/>
  <c r="D44" i="5"/>
  <c r="E13" i="5"/>
  <c r="D15" i="5"/>
  <c r="E15" i="5" s="1"/>
  <c r="E28" i="5"/>
  <c r="D30" i="5"/>
  <c r="E30" i="5" s="1"/>
  <c r="J26" i="5"/>
  <c r="I15" i="5"/>
  <c r="J15" i="5" s="1"/>
  <c r="I30" i="5"/>
  <c r="J30" i="5" s="1"/>
  <c r="J28" i="5"/>
  <c r="C38" i="5" l="1"/>
  <c r="L13" i="5"/>
  <c r="D47" i="5"/>
</calcChain>
</file>

<file path=xl/sharedStrings.xml><?xml version="1.0" encoding="utf-8"?>
<sst xmlns="http://schemas.openxmlformats.org/spreadsheetml/2006/main" count="134" uniqueCount="62">
  <si>
    <t>Tasa de cambio representativa del mercado (TRM)</t>
  </si>
  <si>
    <t/>
  </si>
  <si>
    <t>Fecha (dd/mm/aaaa)</t>
  </si>
  <si>
    <t>TRM (COP/USD)</t>
  </si>
  <si>
    <t>Federal Funds Rate</t>
  </si>
  <si>
    <t>Colombia Rate</t>
  </si>
  <si>
    <t>Fecha</t>
  </si>
  <si>
    <t>Spot</t>
  </si>
  <si>
    <t>Devaluación implícita</t>
  </si>
  <si>
    <t>Precio forward</t>
  </si>
  <si>
    <t>Diferencia</t>
  </si>
  <si>
    <t>Compra de Ingrediente</t>
  </si>
  <si>
    <t>MAIZ AMARILLO AMERICANO</t>
  </si>
  <si>
    <t>De 01/01/2000 hasta 05/05/2023</t>
  </si>
  <si>
    <t>Cantidad total</t>
  </si>
  <si>
    <t>Valor total ($)</t>
  </si>
  <si>
    <t>SPOT</t>
  </si>
  <si>
    <t>FORWARD</t>
  </si>
  <si>
    <t>COMPRA EN USD ACTUAL- SPOT</t>
  </si>
  <si>
    <t>VALOR TOTAL EN COP FORWARD</t>
  </si>
  <si>
    <t>DIFERENCIA SPOT - FORWARD</t>
  </si>
  <si>
    <t>Total</t>
  </si>
  <si>
    <t>Concepto</t>
  </si>
  <si>
    <t>2019 sin cobertura</t>
  </si>
  <si>
    <t>2019 con cobertura</t>
  </si>
  <si>
    <t xml:space="preserve">Variación </t>
  </si>
  <si>
    <t>2021 sin cobertura</t>
  </si>
  <si>
    <t>2021 con cobertura</t>
  </si>
  <si>
    <t>Unidades</t>
  </si>
  <si>
    <t>COP Miles</t>
  </si>
  <si>
    <t>%</t>
  </si>
  <si>
    <t>Ingresos netos</t>
  </si>
  <si>
    <t>Costos operación</t>
  </si>
  <si>
    <t>Utilidad bruta</t>
  </si>
  <si>
    <t>Utilidad operacional</t>
  </si>
  <si>
    <t>Ingresos no operacionales</t>
  </si>
  <si>
    <t>Gastos no operacionales</t>
  </si>
  <si>
    <t>Utilidad antes de impuestos</t>
  </si>
  <si>
    <t>Impuesto renta</t>
  </si>
  <si>
    <t>Utilidad neta</t>
  </si>
  <si>
    <t xml:space="preserve">Utilidad neta/Ingresos </t>
  </si>
  <si>
    <t>2020 sin cobertura</t>
  </si>
  <si>
    <t>2020 con cobertura</t>
  </si>
  <si>
    <t>2022 sin cobertura</t>
  </si>
  <si>
    <t>2022 con cobertura</t>
  </si>
  <si>
    <t>Impacto en Utilidad Neta</t>
  </si>
  <si>
    <r>
      <rPr>
        <b/>
        <sz val="12"/>
        <color theme="1"/>
        <rFont val="Calibri"/>
        <family val="2"/>
        <scheme val="minor"/>
      </rPr>
      <t>Fuente:</t>
    </r>
    <r>
      <rPr>
        <sz val="12"/>
        <color theme="1"/>
        <rFont val="Calibri"/>
        <family val="2"/>
        <scheme val="minor"/>
      </rPr>
      <t xml:space="preserve"> Superintendencia Financiera de Colombia ( </t>
    </r>
    <r>
      <rPr>
        <u/>
        <sz val="12"/>
        <color rgb="FF0000FF"/>
        <rFont val="Calibri"/>
        <family val="2"/>
        <scheme val="minor"/>
      </rPr>
      <t>www.superfinanciera.gov.co</t>
    </r>
    <r>
      <rPr>
        <sz val="12"/>
        <color theme="1"/>
        <rFont val="Calibri"/>
        <family val="2"/>
        <scheme val="minor"/>
      </rPr>
      <t xml:space="preserve"> ).</t>
    </r>
  </si>
  <si>
    <t>Valor (%)</t>
  </si>
  <si>
    <t>kg</t>
  </si>
  <si>
    <t>COP</t>
  </si>
  <si>
    <t>COP/kg</t>
  </si>
  <si>
    <t>Valor Unitario forward</t>
  </si>
  <si>
    <t xml:space="preserve">Valor Unitario </t>
  </si>
  <si>
    <t>Datos obtenidos de la empresa analizada (Nombre oculto por confidencialidad)</t>
  </si>
  <si>
    <t xml:space="preserve"> </t>
  </si>
  <si>
    <t>Utilidad Neta con cobertura</t>
  </si>
  <si>
    <t>Utilidad Neta sin cobertura</t>
  </si>
  <si>
    <t>Interés local</t>
  </si>
  <si>
    <t>interés foráneo</t>
  </si>
  <si>
    <t>Proyección local</t>
  </si>
  <si>
    <t>Proyección foráneo</t>
  </si>
  <si>
    <t>Gasto administración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</si>
</sst>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43" formatCode="_-* #,##0.00_-;\-* #,##0.00_-;_-* &quot;-&quot;??_-;_-@_-"/>
    <numFmt numFmtId="164" formatCode="_-&quot;$&quot;\ * #,##0.00_-;\-&quot;$&quot;\ * #,##0.00_-;_-&quot;$&quot;\ * &quot;-&quot;??_-;_-@_-"/>
    <numFmt numFmtId="165" formatCode="0.0%"/>
    <numFmt numFmtId="166" formatCode="_-&quot;$&quot;\ * #,##0_-;\-&quot;$&quot;\ * #,##0_-;_-&quot;$&quot;\ * &quot;-&quot;??_-;_-@_-"/>
    <numFmt numFmtId="167" formatCode="_-* #,##0_-;\-* #,##0_-;_-* &quot;-&quot;??_-;_-@_-"/>
  </numFmts>
  <fonts count="2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theme="1"/>
      <name val="Calibri"/>
    </font>
    <font>
      <sz val="10"/>
      <color indexed="8"/>
      <name val="Arial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u/>
      <sz val="12"/>
      <color rgb="FF0000FF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sz val="12"/>
      <color indexed="8"/>
      <name val="Calibri"/>
      <family val="2"/>
      <scheme val="minor"/>
    </font>
    <font>
      <sz val="12"/>
      <color indexed="24"/>
      <name val="Calibri"/>
      <family val="2"/>
      <scheme val="minor"/>
    </font>
    <font>
      <b/>
      <sz val="12"/>
      <color indexed="8"/>
      <name val="Calibri"/>
      <family val="2"/>
      <scheme val="minor"/>
    </font>
  </fonts>
  <fills count="36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3" tint="-0.499984740745262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0.59999389629810485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medium">
        <color indexed="64"/>
      </bottom>
      <diagonal/>
    </border>
  </borders>
  <cellStyleXfs count="47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43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8" fillId="0" borderId="0"/>
    <xf numFmtId="0" fontId="19" fillId="0" borderId="0"/>
  </cellStyleXfs>
  <cellXfs count="122">
    <xf numFmtId="0" fontId="0" fillId="0" borderId="0" xfId="0"/>
    <xf numFmtId="166" fontId="0" fillId="0" borderId="0" xfId="43" applyNumberFormat="1" applyFont="1"/>
    <xf numFmtId="166" fontId="16" fillId="0" borderId="0" xfId="43" applyNumberFormat="1" applyFont="1"/>
    <xf numFmtId="166" fontId="0" fillId="0" borderId="28" xfId="43" applyNumberFormat="1" applyFont="1" applyBorder="1"/>
    <xf numFmtId="166" fontId="0" fillId="0" borderId="0" xfId="43" applyNumberFormat="1" applyFont="1" applyBorder="1"/>
    <xf numFmtId="166" fontId="13" fillId="34" borderId="0" xfId="43" applyNumberFormat="1" applyFont="1" applyFill="1" applyBorder="1"/>
    <xf numFmtId="166" fontId="16" fillId="0" borderId="0" xfId="43" applyNumberFormat="1" applyFont="1" applyBorder="1"/>
    <xf numFmtId="166" fontId="13" fillId="33" borderId="16" xfId="43" applyNumberFormat="1" applyFont="1" applyFill="1" applyBorder="1"/>
    <xf numFmtId="166" fontId="13" fillId="33" borderId="29" xfId="43" applyNumberFormat="1" applyFont="1" applyFill="1" applyBorder="1"/>
    <xf numFmtId="166" fontId="13" fillId="33" borderId="17" xfId="43" applyNumberFormat="1" applyFont="1" applyFill="1" applyBorder="1"/>
    <xf numFmtId="166" fontId="13" fillId="34" borderId="18" xfId="43" applyNumberFormat="1" applyFont="1" applyFill="1" applyBorder="1"/>
    <xf numFmtId="166" fontId="13" fillId="34" borderId="19" xfId="43" applyNumberFormat="1" applyFont="1" applyFill="1" applyBorder="1"/>
    <xf numFmtId="166" fontId="0" fillId="0" borderId="18" xfId="43" applyNumberFormat="1" applyFont="1" applyBorder="1"/>
    <xf numFmtId="166" fontId="0" fillId="0" borderId="19" xfId="43" applyNumberFormat="1" applyFont="1" applyBorder="1"/>
    <xf numFmtId="166" fontId="16" fillId="0" borderId="18" xfId="43" applyNumberFormat="1" applyFont="1" applyBorder="1"/>
    <xf numFmtId="166" fontId="16" fillId="0" borderId="20" xfId="43" applyNumberFormat="1" applyFont="1" applyBorder="1"/>
    <xf numFmtId="166" fontId="16" fillId="0" borderId="30" xfId="43" applyNumberFormat="1" applyFont="1" applyBorder="1"/>
    <xf numFmtId="166" fontId="0" fillId="0" borderId="31" xfId="43" applyNumberFormat="1" applyFont="1" applyBorder="1"/>
    <xf numFmtId="166" fontId="0" fillId="0" borderId="32" xfId="43" applyNumberFormat="1" applyFont="1" applyBorder="1"/>
    <xf numFmtId="166" fontId="0" fillId="0" borderId="33" xfId="43" applyNumberFormat="1" applyFont="1" applyBorder="1"/>
    <xf numFmtId="166" fontId="0" fillId="0" borderId="0" xfId="43" applyNumberFormat="1" applyFont="1" applyAlignment="1">
      <alignment horizontal="center"/>
    </xf>
    <xf numFmtId="166" fontId="16" fillId="0" borderId="34" xfId="43" applyNumberFormat="1" applyFont="1" applyBorder="1" applyAlignment="1">
      <alignment horizontal="left"/>
    </xf>
    <xf numFmtId="165" fontId="0" fillId="0" borderId="35" xfId="44" applyNumberFormat="1" applyFont="1" applyBorder="1" applyAlignment="1">
      <alignment horizontal="center"/>
    </xf>
    <xf numFmtId="165" fontId="0" fillId="0" borderId="36" xfId="44" applyNumberFormat="1" applyFont="1" applyBorder="1" applyAlignment="1">
      <alignment horizontal="center"/>
    </xf>
    <xf numFmtId="165" fontId="16" fillId="0" borderId="19" xfId="44" applyNumberFormat="1" applyFont="1" applyBorder="1" applyAlignment="1">
      <alignment horizontal="center"/>
    </xf>
    <xf numFmtId="165" fontId="0" fillId="0" borderId="33" xfId="44" applyNumberFormat="1" applyFont="1" applyBorder="1" applyAlignment="1">
      <alignment horizontal="center"/>
    </xf>
    <xf numFmtId="165" fontId="0" fillId="0" borderId="19" xfId="44" applyNumberFormat="1" applyFont="1" applyBorder="1" applyAlignment="1">
      <alignment horizontal="center"/>
    </xf>
    <xf numFmtId="165" fontId="16" fillId="0" borderId="21" xfId="44" applyNumberFormat="1" applyFont="1" applyBorder="1" applyAlignment="1">
      <alignment horizontal="center"/>
    </xf>
    <xf numFmtId="166" fontId="13" fillId="33" borderId="38" xfId="43" applyNumberFormat="1" applyFont="1" applyFill="1" applyBorder="1"/>
    <xf numFmtId="166" fontId="13" fillId="34" borderId="39" xfId="43" applyNumberFormat="1" applyFont="1" applyFill="1" applyBorder="1"/>
    <xf numFmtId="9" fontId="0" fillId="0" borderId="39" xfId="44" applyFont="1" applyBorder="1" applyAlignment="1">
      <alignment horizontal="center"/>
    </xf>
    <xf numFmtId="9" fontId="0" fillId="0" borderId="28" xfId="44" applyFont="1" applyBorder="1" applyAlignment="1">
      <alignment horizontal="center"/>
    </xf>
    <xf numFmtId="165" fontId="16" fillId="0" borderId="39" xfId="44" applyNumberFormat="1" applyFont="1" applyBorder="1" applyAlignment="1">
      <alignment horizontal="center"/>
    </xf>
    <xf numFmtId="165" fontId="0" fillId="0" borderId="28" xfId="44" applyNumberFormat="1" applyFont="1" applyBorder="1" applyAlignment="1">
      <alignment horizontal="center"/>
    </xf>
    <xf numFmtId="165" fontId="0" fillId="0" borderId="39" xfId="44" applyNumberFormat="1" applyFont="1" applyBorder="1" applyAlignment="1">
      <alignment horizontal="center"/>
    </xf>
    <xf numFmtId="165" fontId="16" fillId="0" borderId="40" xfId="44" applyNumberFormat="1" applyFont="1" applyBorder="1" applyAlignment="1">
      <alignment horizontal="center"/>
    </xf>
    <xf numFmtId="165" fontId="0" fillId="0" borderId="37" xfId="44" applyNumberFormat="1" applyFont="1" applyBorder="1" applyAlignment="1">
      <alignment horizontal="center"/>
    </xf>
    <xf numFmtId="166" fontId="0" fillId="0" borderId="39" xfId="43" applyNumberFormat="1" applyFont="1" applyBorder="1"/>
    <xf numFmtId="10" fontId="0" fillId="0" borderId="0" xfId="43" applyNumberFormat="1" applyFont="1"/>
    <xf numFmtId="166" fontId="1" fillId="0" borderId="0" xfId="43" applyNumberFormat="1" applyFont="1"/>
    <xf numFmtId="0" fontId="20" fillId="0" borderId="0" xfId="45" applyFont="1"/>
    <xf numFmtId="14" fontId="20" fillId="0" borderId="0" xfId="45" applyNumberFormat="1" applyFont="1"/>
    <xf numFmtId="0" fontId="23" fillId="33" borderId="0" xfId="45" applyFont="1" applyFill="1" applyBorder="1" applyAlignment="1">
      <alignment horizontal="center" vertical="center" wrapText="1"/>
    </xf>
    <xf numFmtId="0" fontId="20" fillId="0" borderId="0" xfId="0" applyFont="1"/>
    <xf numFmtId="14" fontId="20" fillId="0" borderId="0" xfId="0" applyNumberFormat="1" applyFont="1" applyAlignment="1">
      <alignment horizontal="center"/>
    </xf>
    <xf numFmtId="2" fontId="20" fillId="0" borderId="0" xfId="0" applyNumberFormat="1" applyFont="1" applyAlignment="1">
      <alignment horizontal="center"/>
    </xf>
    <xf numFmtId="0" fontId="23" fillId="33" borderId="0" xfId="0" applyFont="1" applyFill="1" applyAlignment="1">
      <alignment horizontal="center"/>
    </xf>
    <xf numFmtId="0" fontId="23" fillId="33" borderId="0" xfId="0" applyFont="1" applyFill="1" applyBorder="1" applyAlignment="1">
      <alignment horizontal="center"/>
    </xf>
    <xf numFmtId="14" fontId="20" fillId="0" borderId="0" xfId="0" applyNumberFormat="1" applyFont="1" applyBorder="1" applyAlignment="1">
      <alignment horizontal="center"/>
    </xf>
    <xf numFmtId="0" fontId="20" fillId="0" borderId="39" xfId="0" applyFont="1" applyBorder="1" applyAlignment="1">
      <alignment horizontal="center"/>
    </xf>
    <xf numFmtId="164" fontId="20" fillId="0" borderId="0" xfId="43" applyFont="1"/>
    <xf numFmtId="165" fontId="20" fillId="0" borderId="0" xfId="44" applyNumberFormat="1" applyFont="1"/>
    <xf numFmtId="14" fontId="20" fillId="0" borderId="0" xfId="0" applyNumberFormat="1" applyFont="1"/>
    <xf numFmtId="14" fontId="20" fillId="0" borderId="11" xfId="0" applyNumberFormat="1" applyFont="1" applyBorder="1"/>
    <xf numFmtId="164" fontId="20" fillId="0" borderId="10" xfId="43" applyFont="1" applyBorder="1"/>
    <xf numFmtId="165" fontId="20" fillId="0" borderId="10" xfId="44" applyNumberFormat="1" applyFont="1" applyBorder="1"/>
    <xf numFmtId="43" fontId="20" fillId="0" borderId="23" xfId="42" applyFont="1" applyBorder="1"/>
    <xf numFmtId="43" fontId="20" fillId="0" borderId="10" xfId="0" applyNumberFormat="1" applyFont="1" applyBorder="1"/>
    <xf numFmtId="164" fontId="20" fillId="0" borderId="12" xfId="43" applyFont="1" applyBorder="1"/>
    <xf numFmtId="9" fontId="20" fillId="0" borderId="0" xfId="44" applyFont="1"/>
    <xf numFmtId="14" fontId="20" fillId="0" borderId="13" xfId="0" applyNumberFormat="1" applyFont="1" applyBorder="1"/>
    <xf numFmtId="164" fontId="20" fillId="0" borderId="14" xfId="43" applyFont="1" applyBorder="1"/>
    <xf numFmtId="165" fontId="20" fillId="0" borderId="14" xfId="44" applyNumberFormat="1" applyFont="1" applyBorder="1"/>
    <xf numFmtId="43" fontId="20" fillId="0" borderId="14" xfId="0" applyNumberFormat="1" applyFont="1" applyBorder="1"/>
    <xf numFmtId="164" fontId="20" fillId="0" borderId="15" xfId="43" applyFont="1" applyBorder="1"/>
    <xf numFmtId="0" fontId="23" fillId="33" borderId="25" xfId="0" applyFont="1" applyFill="1" applyBorder="1" applyAlignment="1">
      <alignment horizontal="center"/>
    </xf>
    <xf numFmtId="164" fontId="23" fillId="33" borderId="26" xfId="43" applyFont="1" applyFill="1" applyBorder="1" applyAlignment="1">
      <alignment horizontal="center"/>
    </xf>
    <xf numFmtId="165" fontId="23" fillId="33" borderId="26" xfId="44" applyNumberFormat="1" applyFont="1" applyFill="1" applyBorder="1" applyAlignment="1">
      <alignment horizontal="center"/>
    </xf>
    <xf numFmtId="0" fontId="23" fillId="33" borderId="26" xfId="0" applyFont="1" applyFill="1" applyBorder="1" applyAlignment="1">
      <alignment horizontal="center"/>
    </xf>
    <xf numFmtId="0" fontId="23" fillId="33" borderId="27" xfId="0" applyFont="1" applyFill="1" applyBorder="1" applyAlignment="1">
      <alignment horizontal="center"/>
    </xf>
    <xf numFmtId="166" fontId="20" fillId="0" borderId="10" xfId="43" applyNumberFormat="1" applyFont="1" applyBorder="1"/>
    <xf numFmtId="166" fontId="20" fillId="0" borderId="14" xfId="43" applyNumberFormat="1" applyFont="1" applyBorder="1"/>
    <xf numFmtId="0" fontId="25" fillId="0" borderId="0" xfId="46" applyFont="1" applyAlignment="1" applyProtection="1">
      <alignment horizontal="left" vertical="top"/>
      <protection locked="0"/>
    </xf>
    <xf numFmtId="0" fontId="25" fillId="0" borderId="0" xfId="46" applyFont="1"/>
    <xf numFmtId="167" fontId="25" fillId="0" borderId="0" xfId="42" applyNumberFormat="1" applyFont="1"/>
    <xf numFmtId="0" fontId="26" fillId="0" borderId="0" xfId="46" applyFont="1" applyAlignment="1" applyProtection="1">
      <alignment horizontal="right" vertical="top"/>
      <protection locked="0"/>
    </xf>
    <xf numFmtId="167" fontId="20" fillId="0" borderId="0" xfId="42" applyNumberFormat="1" applyFont="1"/>
    <xf numFmtId="164" fontId="25" fillId="0" borderId="0" xfId="46" applyNumberFormat="1" applyFont="1"/>
    <xf numFmtId="14" fontId="25" fillId="0" borderId="22" xfId="46" applyNumberFormat="1" applyFont="1" applyBorder="1" applyAlignment="1" applyProtection="1">
      <alignment horizontal="left" vertical="top"/>
      <protection locked="0"/>
    </xf>
    <xf numFmtId="167" fontId="20" fillId="0" borderId="23" xfId="42" applyNumberFormat="1" applyFont="1" applyBorder="1" applyAlignment="1">
      <alignment horizontal="left"/>
    </xf>
    <xf numFmtId="164" fontId="20" fillId="0" borderId="0" xfId="0" applyNumberFormat="1" applyFont="1"/>
    <xf numFmtId="14" fontId="25" fillId="0" borderId="11" xfId="46" applyNumberFormat="1" applyFont="1" applyBorder="1" applyAlignment="1" applyProtection="1">
      <alignment horizontal="left" vertical="top"/>
      <protection locked="0"/>
    </xf>
    <xf numFmtId="167" fontId="20" fillId="0" borderId="10" xfId="42" applyNumberFormat="1" applyFont="1" applyBorder="1" applyAlignment="1">
      <alignment horizontal="left"/>
    </xf>
    <xf numFmtId="14" fontId="25" fillId="0" borderId="13" xfId="46" applyNumberFormat="1" applyFont="1" applyBorder="1" applyAlignment="1" applyProtection="1">
      <alignment horizontal="left" vertical="top"/>
      <protection locked="0"/>
    </xf>
    <xf numFmtId="167" fontId="20" fillId="0" borderId="14" xfId="42" applyNumberFormat="1" applyFont="1" applyBorder="1" applyAlignment="1">
      <alignment horizontal="left"/>
    </xf>
    <xf numFmtId="0" fontId="25" fillId="0" borderId="25" xfId="46" applyFont="1" applyBorder="1" applyAlignment="1" applyProtection="1">
      <alignment horizontal="left" vertical="top"/>
      <protection locked="0"/>
    </xf>
    <xf numFmtId="167" fontId="21" fillId="0" borderId="26" xfId="42" applyNumberFormat="1" applyFont="1" applyBorder="1" applyAlignment="1">
      <alignment horizontal="left"/>
    </xf>
    <xf numFmtId="166" fontId="21" fillId="0" borderId="26" xfId="0" applyNumberFormat="1" applyFont="1" applyBorder="1" applyAlignment="1">
      <alignment horizontal="left"/>
    </xf>
    <xf numFmtId="0" fontId="27" fillId="0" borderId="0" xfId="46" applyFont="1" applyAlignment="1" applyProtection="1">
      <alignment horizontal="left" vertical="top"/>
      <protection locked="0"/>
    </xf>
    <xf numFmtId="167" fontId="27" fillId="0" borderId="0" xfId="42" applyNumberFormat="1" applyFont="1" applyAlignment="1" applyProtection="1">
      <alignment horizontal="left" vertical="top"/>
      <protection locked="0"/>
    </xf>
    <xf numFmtId="0" fontId="27" fillId="0" borderId="0" xfId="46" applyFont="1"/>
    <xf numFmtId="0" fontId="23" fillId="33" borderId="0" xfId="46" applyFont="1" applyFill="1" applyBorder="1" applyAlignment="1" applyProtection="1">
      <alignment horizontal="center" vertical="top"/>
      <protection locked="0"/>
    </xf>
    <xf numFmtId="167" fontId="23" fillId="33" borderId="0" xfId="42" applyNumberFormat="1" applyFont="1" applyFill="1" applyBorder="1" applyAlignment="1" applyProtection="1">
      <alignment horizontal="center" vertical="top" wrapText="1"/>
      <protection locked="0"/>
    </xf>
    <xf numFmtId="0" fontId="23" fillId="33" borderId="0" xfId="46" applyFont="1" applyFill="1" applyBorder="1" applyAlignment="1" applyProtection="1">
      <alignment horizontal="center" vertical="top" wrapText="1"/>
      <protection locked="0"/>
    </xf>
    <xf numFmtId="0" fontId="23" fillId="34" borderId="0" xfId="46" applyFont="1" applyFill="1" applyBorder="1" applyAlignment="1" applyProtection="1">
      <alignment horizontal="center" vertical="top"/>
      <protection locked="0"/>
    </xf>
    <xf numFmtId="167" fontId="23" fillId="34" borderId="0" xfId="42" applyNumberFormat="1" applyFont="1" applyFill="1" applyBorder="1" applyAlignment="1" applyProtection="1">
      <alignment horizontal="center" vertical="top" wrapText="1"/>
      <protection locked="0"/>
    </xf>
    <xf numFmtId="0" fontId="23" fillId="34" borderId="0" xfId="46" applyFont="1" applyFill="1" applyBorder="1" applyAlignment="1" applyProtection="1">
      <alignment horizontal="center" vertical="top" wrapText="1"/>
      <protection locked="0"/>
    </xf>
    <xf numFmtId="166" fontId="20" fillId="0" borderId="23" xfId="43" applyNumberFormat="1" applyFont="1" applyBorder="1" applyAlignment="1">
      <alignment horizontal="left"/>
    </xf>
    <xf numFmtId="166" fontId="20" fillId="0" borderId="23" xfId="0" applyNumberFormat="1" applyFont="1" applyBorder="1" applyAlignment="1">
      <alignment horizontal="left"/>
    </xf>
    <xf numFmtId="166" fontId="20" fillId="0" borderId="24" xfId="0" applyNumberFormat="1" applyFont="1" applyBorder="1" applyAlignment="1">
      <alignment horizontal="left"/>
    </xf>
    <xf numFmtId="166" fontId="20" fillId="0" borderId="10" xfId="43" applyNumberFormat="1" applyFont="1" applyBorder="1" applyAlignment="1">
      <alignment horizontal="left"/>
    </xf>
    <xf numFmtId="166" fontId="20" fillId="0" borderId="10" xfId="0" applyNumberFormat="1" applyFont="1" applyBorder="1" applyAlignment="1">
      <alignment horizontal="left"/>
    </xf>
    <xf numFmtId="166" fontId="20" fillId="0" borderId="12" xfId="0" applyNumberFormat="1" applyFont="1" applyBorder="1" applyAlignment="1">
      <alignment horizontal="left"/>
    </xf>
    <xf numFmtId="166" fontId="20" fillId="0" borderId="14" xfId="43" applyNumberFormat="1" applyFont="1" applyBorder="1" applyAlignment="1">
      <alignment horizontal="left"/>
    </xf>
    <xf numFmtId="166" fontId="20" fillId="0" borderId="14" xfId="0" applyNumberFormat="1" applyFont="1" applyBorder="1" applyAlignment="1">
      <alignment horizontal="left"/>
    </xf>
    <xf numFmtId="166" fontId="20" fillId="0" borderId="15" xfId="0" applyNumberFormat="1" applyFont="1" applyBorder="1" applyAlignment="1">
      <alignment horizontal="left"/>
    </xf>
    <xf numFmtId="166" fontId="20" fillId="0" borderId="26" xfId="0" applyNumberFormat="1" applyFont="1" applyBorder="1" applyAlignment="1">
      <alignment horizontal="left"/>
    </xf>
    <xf numFmtId="166" fontId="20" fillId="0" borderId="26" xfId="43" applyNumberFormat="1" applyFont="1" applyBorder="1" applyAlignment="1">
      <alignment horizontal="left"/>
    </xf>
    <xf numFmtId="166" fontId="21" fillId="0" borderId="27" xfId="0" applyNumberFormat="1" applyFont="1" applyBorder="1" applyAlignment="1">
      <alignment horizontal="left"/>
    </xf>
    <xf numFmtId="0" fontId="0" fillId="0" borderId="18" xfId="43" applyNumberFormat="1" applyFont="1" applyBorder="1" applyAlignment="1">
      <alignment horizontal="center"/>
    </xf>
    <xf numFmtId="166" fontId="1" fillId="0" borderId="19" xfId="43" applyNumberFormat="1" applyFont="1" applyBorder="1"/>
    <xf numFmtId="166" fontId="16" fillId="0" borderId="20" xfId="43" applyNumberFormat="1" applyFont="1" applyBorder="1" applyAlignment="1">
      <alignment horizontal="center"/>
    </xf>
    <xf numFmtId="166" fontId="16" fillId="0" borderId="21" xfId="43" applyNumberFormat="1" applyFont="1" applyBorder="1"/>
    <xf numFmtId="0" fontId="0" fillId="0" borderId="20" xfId="43" applyNumberFormat="1" applyFont="1" applyBorder="1" applyAlignment="1">
      <alignment horizontal="center"/>
    </xf>
    <xf numFmtId="166" fontId="1" fillId="0" borderId="21" xfId="43" applyNumberFormat="1" applyFont="1" applyBorder="1"/>
    <xf numFmtId="166" fontId="1" fillId="0" borderId="0" xfId="43" applyNumberFormat="1" applyFont="1" applyBorder="1"/>
    <xf numFmtId="166" fontId="1" fillId="0" borderId="30" xfId="43" applyNumberFormat="1" applyFont="1" applyBorder="1"/>
    <xf numFmtId="166" fontId="13" fillId="33" borderId="29" xfId="43" applyNumberFormat="1" applyFont="1" applyFill="1" applyBorder="1" applyAlignment="1">
      <alignment wrapText="1"/>
    </xf>
    <xf numFmtId="166" fontId="13" fillId="33" borderId="17" xfId="43" applyNumberFormat="1" applyFont="1" applyFill="1" applyBorder="1" applyAlignment="1">
      <alignment wrapText="1"/>
    </xf>
    <xf numFmtId="0" fontId="24" fillId="0" borderId="0" xfId="45" applyFont="1" applyAlignment="1">
      <alignment horizontal="left" vertical="top" wrapText="1"/>
    </xf>
    <xf numFmtId="0" fontId="23" fillId="35" borderId="0" xfId="0" applyFont="1" applyFill="1" applyBorder="1" applyAlignment="1">
      <alignment horizontal="center"/>
    </xf>
    <xf numFmtId="0" fontId="23" fillId="35" borderId="0" xfId="0" applyFont="1" applyFill="1" applyAlignment="1">
      <alignment horizontal="center"/>
    </xf>
  </cellXfs>
  <cellStyles count="47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Bueno" xfId="6" builtinId="26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1" xfId="2" builtinId="16" customBuiltin="1"/>
    <cellStyle name="Encabezado 4" xfId="5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42" builtinId="3"/>
    <cellStyle name="Moneda" xfId="43" builtinId="4"/>
    <cellStyle name="Neutral" xfId="8" builtinId="28" customBuiltin="1"/>
    <cellStyle name="Normal" xfId="0" builtinId="0"/>
    <cellStyle name="Normal 2" xfId="45" xr:uid="{00000000-0005-0000-0000-000024000000}"/>
    <cellStyle name="Normal 3" xfId="46" xr:uid="{00000000-0005-0000-0000-000025000000}"/>
    <cellStyle name="Notas" xfId="15" builtinId="10" customBuiltin="1"/>
    <cellStyle name="Porcentaje" xfId="44" builtinId="5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1" builtinId="15" customBuiltin="1"/>
    <cellStyle name="Título 2" xfId="3" builtinId="17" customBuiltin="1"/>
    <cellStyle name="Título 3" xfId="4" builtinId="18" customBuiltin="1"/>
    <cellStyle name="Total" xfId="17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Diferenicia</a:t>
            </a:r>
            <a:r>
              <a:rPr lang="es-CO" baseline="0"/>
              <a:t> entre el spot y el forward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xVal>
            <c:numRef>
              <c:f>Forward!$A$2:$A$1931</c:f>
              <c:numCache>
                <c:formatCode>m/d/yyyy</c:formatCode>
                <c:ptCount val="1930"/>
                <c:pt idx="0">
                  <c:v>43101</c:v>
                </c:pt>
                <c:pt idx="1">
                  <c:v>43102</c:v>
                </c:pt>
                <c:pt idx="2">
                  <c:v>43103</c:v>
                </c:pt>
                <c:pt idx="3">
                  <c:v>43104</c:v>
                </c:pt>
                <c:pt idx="4">
                  <c:v>43105</c:v>
                </c:pt>
                <c:pt idx="5">
                  <c:v>43106</c:v>
                </c:pt>
                <c:pt idx="6">
                  <c:v>43107</c:v>
                </c:pt>
                <c:pt idx="7">
                  <c:v>43108</c:v>
                </c:pt>
                <c:pt idx="8">
                  <c:v>43109</c:v>
                </c:pt>
                <c:pt idx="9">
                  <c:v>43110</c:v>
                </c:pt>
                <c:pt idx="10">
                  <c:v>43111</c:v>
                </c:pt>
                <c:pt idx="11">
                  <c:v>43112</c:v>
                </c:pt>
                <c:pt idx="12">
                  <c:v>43113</c:v>
                </c:pt>
                <c:pt idx="13">
                  <c:v>43114</c:v>
                </c:pt>
                <c:pt idx="14">
                  <c:v>43115</c:v>
                </c:pt>
                <c:pt idx="15">
                  <c:v>43116</c:v>
                </c:pt>
                <c:pt idx="16">
                  <c:v>43117</c:v>
                </c:pt>
                <c:pt idx="17">
                  <c:v>43118</c:v>
                </c:pt>
                <c:pt idx="18">
                  <c:v>43119</c:v>
                </c:pt>
                <c:pt idx="19">
                  <c:v>43120</c:v>
                </c:pt>
                <c:pt idx="20">
                  <c:v>43121</c:v>
                </c:pt>
                <c:pt idx="21">
                  <c:v>43122</c:v>
                </c:pt>
                <c:pt idx="22">
                  <c:v>43123</c:v>
                </c:pt>
                <c:pt idx="23">
                  <c:v>43124</c:v>
                </c:pt>
                <c:pt idx="24">
                  <c:v>43125</c:v>
                </c:pt>
                <c:pt idx="25">
                  <c:v>43126</c:v>
                </c:pt>
                <c:pt idx="26">
                  <c:v>43127</c:v>
                </c:pt>
                <c:pt idx="27">
                  <c:v>43128</c:v>
                </c:pt>
                <c:pt idx="28">
                  <c:v>43129</c:v>
                </c:pt>
                <c:pt idx="29">
                  <c:v>43130</c:v>
                </c:pt>
                <c:pt idx="30">
                  <c:v>43131</c:v>
                </c:pt>
                <c:pt idx="31">
                  <c:v>43132</c:v>
                </c:pt>
                <c:pt idx="32">
                  <c:v>43133</c:v>
                </c:pt>
                <c:pt idx="33">
                  <c:v>43134</c:v>
                </c:pt>
                <c:pt idx="34">
                  <c:v>43135</c:v>
                </c:pt>
                <c:pt idx="35">
                  <c:v>43136</c:v>
                </c:pt>
                <c:pt idx="36">
                  <c:v>43137</c:v>
                </c:pt>
                <c:pt idx="37">
                  <c:v>43138</c:v>
                </c:pt>
                <c:pt idx="38">
                  <c:v>43139</c:v>
                </c:pt>
                <c:pt idx="39">
                  <c:v>43140</c:v>
                </c:pt>
                <c:pt idx="40">
                  <c:v>43141</c:v>
                </c:pt>
                <c:pt idx="41">
                  <c:v>43142</c:v>
                </c:pt>
                <c:pt idx="42">
                  <c:v>43143</c:v>
                </c:pt>
                <c:pt idx="43">
                  <c:v>43144</c:v>
                </c:pt>
                <c:pt idx="44">
                  <c:v>43145</c:v>
                </c:pt>
                <c:pt idx="45">
                  <c:v>43146</c:v>
                </c:pt>
                <c:pt idx="46">
                  <c:v>43147</c:v>
                </c:pt>
                <c:pt idx="47">
                  <c:v>43148</c:v>
                </c:pt>
                <c:pt idx="48">
                  <c:v>43149</c:v>
                </c:pt>
                <c:pt idx="49">
                  <c:v>43150</c:v>
                </c:pt>
                <c:pt idx="50">
                  <c:v>43151</c:v>
                </c:pt>
                <c:pt idx="51">
                  <c:v>43152</c:v>
                </c:pt>
                <c:pt idx="52">
                  <c:v>43153</c:v>
                </c:pt>
                <c:pt idx="53">
                  <c:v>43154</c:v>
                </c:pt>
                <c:pt idx="54">
                  <c:v>43155</c:v>
                </c:pt>
                <c:pt idx="55">
                  <c:v>43156</c:v>
                </c:pt>
                <c:pt idx="56">
                  <c:v>43157</c:v>
                </c:pt>
                <c:pt idx="57">
                  <c:v>43158</c:v>
                </c:pt>
                <c:pt idx="58">
                  <c:v>43159</c:v>
                </c:pt>
                <c:pt idx="59">
                  <c:v>43160</c:v>
                </c:pt>
                <c:pt idx="60">
                  <c:v>43161</c:v>
                </c:pt>
                <c:pt idx="61">
                  <c:v>43162</c:v>
                </c:pt>
                <c:pt idx="62">
                  <c:v>43163</c:v>
                </c:pt>
                <c:pt idx="63">
                  <c:v>43164</c:v>
                </c:pt>
                <c:pt idx="64">
                  <c:v>43165</c:v>
                </c:pt>
                <c:pt idx="65">
                  <c:v>43166</c:v>
                </c:pt>
                <c:pt idx="66">
                  <c:v>43167</c:v>
                </c:pt>
                <c:pt idx="67">
                  <c:v>43168</c:v>
                </c:pt>
                <c:pt idx="68">
                  <c:v>43169</c:v>
                </c:pt>
                <c:pt idx="69">
                  <c:v>43170</c:v>
                </c:pt>
                <c:pt idx="70">
                  <c:v>43171</c:v>
                </c:pt>
                <c:pt idx="71">
                  <c:v>43172</c:v>
                </c:pt>
                <c:pt idx="72">
                  <c:v>43173</c:v>
                </c:pt>
                <c:pt idx="73">
                  <c:v>43174</c:v>
                </c:pt>
                <c:pt idx="74">
                  <c:v>43175</c:v>
                </c:pt>
                <c:pt idx="75">
                  <c:v>43176</c:v>
                </c:pt>
                <c:pt idx="76">
                  <c:v>43177</c:v>
                </c:pt>
                <c:pt idx="77">
                  <c:v>43178</c:v>
                </c:pt>
                <c:pt idx="78">
                  <c:v>43179</c:v>
                </c:pt>
                <c:pt idx="79">
                  <c:v>43180</c:v>
                </c:pt>
                <c:pt idx="80">
                  <c:v>43181</c:v>
                </c:pt>
                <c:pt idx="81">
                  <c:v>43182</c:v>
                </c:pt>
                <c:pt idx="82">
                  <c:v>43183</c:v>
                </c:pt>
                <c:pt idx="83">
                  <c:v>43184</c:v>
                </c:pt>
                <c:pt idx="84">
                  <c:v>43185</c:v>
                </c:pt>
                <c:pt idx="85">
                  <c:v>43186</c:v>
                </c:pt>
                <c:pt idx="86">
                  <c:v>43187</c:v>
                </c:pt>
                <c:pt idx="87">
                  <c:v>43188</c:v>
                </c:pt>
                <c:pt idx="88">
                  <c:v>43189</c:v>
                </c:pt>
                <c:pt idx="89">
                  <c:v>43190</c:v>
                </c:pt>
                <c:pt idx="90">
                  <c:v>43191</c:v>
                </c:pt>
                <c:pt idx="91">
                  <c:v>43192</c:v>
                </c:pt>
                <c:pt idx="92">
                  <c:v>43193</c:v>
                </c:pt>
                <c:pt idx="93">
                  <c:v>43194</c:v>
                </c:pt>
                <c:pt idx="94">
                  <c:v>43195</c:v>
                </c:pt>
                <c:pt idx="95">
                  <c:v>43196</c:v>
                </c:pt>
                <c:pt idx="96">
                  <c:v>43197</c:v>
                </c:pt>
                <c:pt idx="97">
                  <c:v>43198</c:v>
                </c:pt>
                <c:pt idx="98">
                  <c:v>43199</c:v>
                </c:pt>
                <c:pt idx="99">
                  <c:v>43200</c:v>
                </c:pt>
                <c:pt idx="100">
                  <c:v>43201</c:v>
                </c:pt>
                <c:pt idx="101">
                  <c:v>43202</c:v>
                </c:pt>
                <c:pt idx="102">
                  <c:v>43203</c:v>
                </c:pt>
                <c:pt idx="103">
                  <c:v>43204</c:v>
                </c:pt>
                <c:pt idx="104">
                  <c:v>43205</c:v>
                </c:pt>
                <c:pt idx="105">
                  <c:v>43206</c:v>
                </c:pt>
                <c:pt idx="106">
                  <c:v>43207</c:v>
                </c:pt>
                <c:pt idx="107">
                  <c:v>43208</c:v>
                </c:pt>
                <c:pt idx="108">
                  <c:v>43209</c:v>
                </c:pt>
                <c:pt idx="109">
                  <c:v>43210</c:v>
                </c:pt>
                <c:pt idx="110">
                  <c:v>43211</c:v>
                </c:pt>
                <c:pt idx="111">
                  <c:v>43212</c:v>
                </c:pt>
                <c:pt idx="112">
                  <c:v>43213</c:v>
                </c:pt>
                <c:pt idx="113">
                  <c:v>43214</c:v>
                </c:pt>
                <c:pt idx="114">
                  <c:v>43215</c:v>
                </c:pt>
                <c:pt idx="115">
                  <c:v>43216</c:v>
                </c:pt>
                <c:pt idx="116">
                  <c:v>43217</c:v>
                </c:pt>
                <c:pt idx="117">
                  <c:v>43218</c:v>
                </c:pt>
                <c:pt idx="118">
                  <c:v>43219</c:v>
                </c:pt>
                <c:pt idx="119">
                  <c:v>43220</c:v>
                </c:pt>
                <c:pt idx="120">
                  <c:v>43221</c:v>
                </c:pt>
                <c:pt idx="121">
                  <c:v>43222</c:v>
                </c:pt>
                <c:pt idx="122">
                  <c:v>43223</c:v>
                </c:pt>
                <c:pt idx="123">
                  <c:v>43224</c:v>
                </c:pt>
                <c:pt idx="124">
                  <c:v>43225</c:v>
                </c:pt>
                <c:pt idx="125">
                  <c:v>43226</c:v>
                </c:pt>
                <c:pt idx="126">
                  <c:v>43227</c:v>
                </c:pt>
                <c:pt idx="127">
                  <c:v>43228</c:v>
                </c:pt>
                <c:pt idx="128">
                  <c:v>43229</c:v>
                </c:pt>
                <c:pt idx="129">
                  <c:v>43230</c:v>
                </c:pt>
                <c:pt idx="130">
                  <c:v>43231</c:v>
                </c:pt>
                <c:pt idx="131">
                  <c:v>43232</c:v>
                </c:pt>
                <c:pt idx="132">
                  <c:v>43233</c:v>
                </c:pt>
                <c:pt idx="133">
                  <c:v>43234</c:v>
                </c:pt>
                <c:pt idx="134">
                  <c:v>43235</c:v>
                </c:pt>
                <c:pt idx="135">
                  <c:v>43236</c:v>
                </c:pt>
                <c:pt idx="136">
                  <c:v>43237</c:v>
                </c:pt>
                <c:pt idx="137">
                  <c:v>43238</c:v>
                </c:pt>
                <c:pt idx="138">
                  <c:v>43239</c:v>
                </c:pt>
                <c:pt idx="139">
                  <c:v>43240</c:v>
                </c:pt>
                <c:pt idx="140">
                  <c:v>43241</c:v>
                </c:pt>
                <c:pt idx="141">
                  <c:v>43242</c:v>
                </c:pt>
                <c:pt idx="142">
                  <c:v>43243</c:v>
                </c:pt>
                <c:pt idx="143">
                  <c:v>43244</c:v>
                </c:pt>
                <c:pt idx="144">
                  <c:v>43245</c:v>
                </c:pt>
                <c:pt idx="145">
                  <c:v>43246</c:v>
                </c:pt>
                <c:pt idx="146">
                  <c:v>43247</c:v>
                </c:pt>
                <c:pt idx="147">
                  <c:v>43248</c:v>
                </c:pt>
                <c:pt idx="148">
                  <c:v>43249</c:v>
                </c:pt>
                <c:pt idx="149">
                  <c:v>43250</c:v>
                </c:pt>
                <c:pt idx="150">
                  <c:v>43251</c:v>
                </c:pt>
                <c:pt idx="151">
                  <c:v>43252</c:v>
                </c:pt>
                <c:pt idx="152">
                  <c:v>43253</c:v>
                </c:pt>
                <c:pt idx="153">
                  <c:v>43254</c:v>
                </c:pt>
                <c:pt idx="154">
                  <c:v>43255</c:v>
                </c:pt>
                <c:pt idx="155">
                  <c:v>43256</c:v>
                </c:pt>
                <c:pt idx="156">
                  <c:v>43257</c:v>
                </c:pt>
                <c:pt idx="157">
                  <c:v>43258</c:v>
                </c:pt>
                <c:pt idx="158">
                  <c:v>43259</c:v>
                </c:pt>
                <c:pt idx="159">
                  <c:v>43260</c:v>
                </c:pt>
                <c:pt idx="160">
                  <c:v>43261</c:v>
                </c:pt>
                <c:pt idx="161">
                  <c:v>43262</c:v>
                </c:pt>
                <c:pt idx="162">
                  <c:v>43263</c:v>
                </c:pt>
                <c:pt idx="163">
                  <c:v>43264</c:v>
                </c:pt>
                <c:pt idx="164">
                  <c:v>43265</c:v>
                </c:pt>
                <c:pt idx="165">
                  <c:v>43266</c:v>
                </c:pt>
                <c:pt idx="166">
                  <c:v>43267</c:v>
                </c:pt>
                <c:pt idx="167">
                  <c:v>43268</c:v>
                </c:pt>
                <c:pt idx="168">
                  <c:v>43269</c:v>
                </c:pt>
                <c:pt idx="169">
                  <c:v>43270</c:v>
                </c:pt>
                <c:pt idx="170">
                  <c:v>43271</c:v>
                </c:pt>
                <c:pt idx="171">
                  <c:v>43272</c:v>
                </c:pt>
                <c:pt idx="172">
                  <c:v>43273</c:v>
                </c:pt>
                <c:pt idx="173">
                  <c:v>43274</c:v>
                </c:pt>
                <c:pt idx="174">
                  <c:v>43275</c:v>
                </c:pt>
                <c:pt idx="175">
                  <c:v>43276</c:v>
                </c:pt>
                <c:pt idx="176">
                  <c:v>43277</c:v>
                </c:pt>
                <c:pt idx="177">
                  <c:v>43278</c:v>
                </c:pt>
                <c:pt idx="178">
                  <c:v>43279</c:v>
                </c:pt>
                <c:pt idx="179">
                  <c:v>43280</c:v>
                </c:pt>
                <c:pt idx="180">
                  <c:v>43281</c:v>
                </c:pt>
                <c:pt idx="181">
                  <c:v>43282</c:v>
                </c:pt>
                <c:pt idx="182">
                  <c:v>43283</c:v>
                </c:pt>
                <c:pt idx="183">
                  <c:v>43284</c:v>
                </c:pt>
                <c:pt idx="184">
                  <c:v>43285</c:v>
                </c:pt>
                <c:pt idx="185">
                  <c:v>43286</c:v>
                </c:pt>
                <c:pt idx="186">
                  <c:v>43287</c:v>
                </c:pt>
                <c:pt idx="187">
                  <c:v>43288</c:v>
                </c:pt>
                <c:pt idx="188">
                  <c:v>43289</c:v>
                </c:pt>
                <c:pt idx="189">
                  <c:v>43290</c:v>
                </c:pt>
                <c:pt idx="190">
                  <c:v>43291</c:v>
                </c:pt>
                <c:pt idx="191">
                  <c:v>43292</c:v>
                </c:pt>
                <c:pt idx="192">
                  <c:v>43293</c:v>
                </c:pt>
                <c:pt idx="193">
                  <c:v>43294</c:v>
                </c:pt>
                <c:pt idx="194">
                  <c:v>43295</c:v>
                </c:pt>
                <c:pt idx="195">
                  <c:v>43296</c:v>
                </c:pt>
                <c:pt idx="196">
                  <c:v>43297</c:v>
                </c:pt>
                <c:pt idx="197">
                  <c:v>43298</c:v>
                </c:pt>
                <c:pt idx="198">
                  <c:v>43299</c:v>
                </c:pt>
                <c:pt idx="199">
                  <c:v>43300</c:v>
                </c:pt>
                <c:pt idx="200">
                  <c:v>43301</c:v>
                </c:pt>
                <c:pt idx="201">
                  <c:v>43302</c:v>
                </c:pt>
                <c:pt idx="202">
                  <c:v>43303</c:v>
                </c:pt>
                <c:pt idx="203">
                  <c:v>43304</c:v>
                </c:pt>
                <c:pt idx="204">
                  <c:v>43305</c:v>
                </c:pt>
                <c:pt idx="205">
                  <c:v>43306</c:v>
                </c:pt>
                <c:pt idx="206">
                  <c:v>43307</c:v>
                </c:pt>
                <c:pt idx="207">
                  <c:v>43308</c:v>
                </c:pt>
                <c:pt idx="208">
                  <c:v>43309</c:v>
                </c:pt>
                <c:pt idx="209">
                  <c:v>43310</c:v>
                </c:pt>
                <c:pt idx="210">
                  <c:v>43311</c:v>
                </c:pt>
                <c:pt idx="211">
                  <c:v>43312</c:v>
                </c:pt>
                <c:pt idx="212">
                  <c:v>43313</c:v>
                </c:pt>
                <c:pt idx="213">
                  <c:v>43314</c:v>
                </c:pt>
                <c:pt idx="214">
                  <c:v>43315</c:v>
                </c:pt>
                <c:pt idx="215">
                  <c:v>43316</c:v>
                </c:pt>
                <c:pt idx="216">
                  <c:v>43317</c:v>
                </c:pt>
                <c:pt idx="217">
                  <c:v>43318</c:v>
                </c:pt>
                <c:pt idx="218">
                  <c:v>43319</c:v>
                </c:pt>
                <c:pt idx="219">
                  <c:v>43320</c:v>
                </c:pt>
                <c:pt idx="220">
                  <c:v>43321</c:v>
                </c:pt>
                <c:pt idx="221">
                  <c:v>43322</c:v>
                </c:pt>
                <c:pt idx="222">
                  <c:v>43323</c:v>
                </c:pt>
                <c:pt idx="223">
                  <c:v>43324</c:v>
                </c:pt>
                <c:pt idx="224">
                  <c:v>43325</c:v>
                </c:pt>
                <c:pt idx="225">
                  <c:v>43326</c:v>
                </c:pt>
                <c:pt idx="226">
                  <c:v>43327</c:v>
                </c:pt>
                <c:pt idx="227">
                  <c:v>43328</c:v>
                </c:pt>
                <c:pt idx="228">
                  <c:v>43329</c:v>
                </c:pt>
                <c:pt idx="229">
                  <c:v>43330</c:v>
                </c:pt>
                <c:pt idx="230">
                  <c:v>43331</c:v>
                </c:pt>
                <c:pt idx="231">
                  <c:v>43332</c:v>
                </c:pt>
                <c:pt idx="232">
                  <c:v>43333</c:v>
                </c:pt>
                <c:pt idx="233">
                  <c:v>43334</c:v>
                </c:pt>
                <c:pt idx="234">
                  <c:v>43335</c:v>
                </c:pt>
                <c:pt idx="235">
                  <c:v>43336</c:v>
                </c:pt>
                <c:pt idx="236">
                  <c:v>43337</c:v>
                </c:pt>
                <c:pt idx="237">
                  <c:v>43338</c:v>
                </c:pt>
                <c:pt idx="238">
                  <c:v>43339</c:v>
                </c:pt>
                <c:pt idx="239">
                  <c:v>43340</c:v>
                </c:pt>
                <c:pt idx="240">
                  <c:v>43341</c:v>
                </c:pt>
                <c:pt idx="241">
                  <c:v>43342</c:v>
                </c:pt>
                <c:pt idx="242">
                  <c:v>43343</c:v>
                </c:pt>
                <c:pt idx="243">
                  <c:v>43344</c:v>
                </c:pt>
                <c:pt idx="244">
                  <c:v>43345</c:v>
                </c:pt>
                <c:pt idx="245">
                  <c:v>43346</c:v>
                </c:pt>
                <c:pt idx="246">
                  <c:v>43347</c:v>
                </c:pt>
                <c:pt idx="247">
                  <c:v>43348</c:v>
                </c:pt>
                <c:pt idx="248">
                  <c:v>43349</c:v>
                </c:pt>
                <c:pt idx="249">
                  <c:v>43350</c:v>
                </c:pt>
                <c:pt idx="250">
                  <c:v>43351</c:v>
                </c:pt>
                <c:pt idx="251">
                  <c:v>43352</c:v>
                </c:pt>
                <c:pt idx="252">
                  <c:v>43353</c:v>
                </c:pt>
                <c:pt idx="253">
                  <c:v>43354</c:v>
                </c:pt>
                <c:pt idx="254">
                  <c:v>43355</c:v>
                </c:pt>
                <c:pt idx="255">
                  <c:v>43356</c:v>
                </c:pt>
                <c:pt idx="256">
                  <c:v>43357</c:v>
                </c:pt>
                <c:pt idx="257">
                  <c:v>43358</c:v>
                </c:pt>
                <c:pt idx="258">
                  <c:v>43359</c:v>
                </c:pt>
                <c:pt idx="259">
                  <c:v>43360</c:v>
                </c:pt>
                <c:pt idx="260">
                  <c:v>43361</c:v>
                </c:pt>
                <c:pt idx="261">
                  <c:v>43362</c:v>
                </c:pt>
                <c:pt idx="262">
                  <c:v>43363</c:v>
                </c:pt>
                <c:pt idx="263">
                  <c:v>43364</c:v>
                </c:pt>
                <c:pt idx="264">
                  <c:v>43365</c:v>
                </c:pt>
                <c:pt idx="265">
                  <c:v>43366</c:v>
                </c:pt>
                <c:pt idx="266">
                  <c:v>43367</c:v>
                </c:pt>
                <c:pt idx="267">
                  <c:v>43368</c:v>
                </c:pt>
                <c:pt idx="268">
                  <c:v>43369</c:v>
                </c:pt>
                <c:pt idx="269">
                  <c:v>43370</c:v>
                </c:pt>
                <c:pt idx="270">
                  <c:v>43371</c:v>
                </c:pt>
                <c:pt idx="271">
                  <c:v>43372</c:v>
                </c:pt>
                <c:pt idx="272">
                  <c:v>43373</c:v>
                </c:pt>
                <c:pt idx="273">
                  <c:v>43374</c:v>
                </c:pt>
                <c:pt idx="274">
                  <c:v>43375</c:v>
                </c:pt>
                <c:pt idx="275">
                  <c:v>43376</c:v>
                </c:pt>
                <c:pt idx="276">
                  <c:v>43377</c:v>
                </c:pt>
                <c:pt idx="277">
                  <c:v>43378</c:v>
                </c:pt>
                <c:pt idx="278">
                  <c:v>43379</c:v>
                </c:pt>
                <c:pt idx="279">
                  <c:v>43380</c:v>
                </c:pt>
                <c:pt idx="280">
                  <c:v>43381</c:v>
                </c:pt>
                <c:pt idx="281">
                  <c:v>43382</c:v>
                </c:pt>
                <c:pt idx="282">
                  <c:v>43383</c:v>
                </c:pt>
                <c:pt idx="283">
                  <c:v>43384</c:v>
                </c:pt>
                <c:pt idx="284">
                  <c:v>43385</c:v>
                </c:pt>
                <c:pt idx="285">
                  <c:v>43386</c:v>
                </c:pt>
                <c:pt idx="286">
                  <c:v>43387</c:v>
                </c:pt>
                <c:pt idx="287">
                  <c:v>43388</c:v>
                </c:pt>
                <c:pt idx="288">
                  <c:v>43389</c:v>
                </c:pt>
                <c:pt idx="289">
                  <c:v>43390</c:v>
                </c:pt>
                <c:pt idx="290">
                  <c:v>43391</c:v>
                </c:pt>
                <c:pt idx="291">
                  <c:v>43392</c:v>
                </c:pt>
                <c:pt idx="292">
                  <c:v>43393</c:v>
                </c:pt>
                <c:pt idx="293">
                  <c:v>43394</c:v>
                </c:pt>
                <c:pt idx="294">
                  <c:v>43395</c:v>
                </c:pt>
                <c:pt idx="295">
                  <c:v>43396</c:v>
                </c:pt>
                <c:pt idx="296">
                  <c:v>43397</c:v>
                </c:pt>
                <c:pt idx="297">
                  <c:v>43398</c:v>
                </c:pt>
                <c:pt idx="298">
                  <c:v>43399</c:v>
                </c:pt>
                <c:pt idx="299">
                  <c:v>43400</c:v>
                </c:pt>
                <c:pt idx="300">
                  <c:v>43401</c:v>
                </c:pt>
                <c:pt idx="301">
                  <c:v>43402</c:v>
                </c:pt>
                <c:pt idx="302">
                  <c:v>43403</c:v>
                </c:pt>
                <c:pt idx="303">
                  <c:v>43404</c:v>
                </c:pt>
                <c:pt idx="304">
                  <c:v>43405</c:v>
                </c:pt>
                <c:pt idx="305">
                  <c:v>43406</c:v>
                </c:pt>
                <c:pt idx="306">
                  <c:v>43407</c:v>
                </c:pt>
                <c:pt idx="307">
                  <c:v>43408</c:v>
                </c:pt>
                <c:pt idx="308">
                  <c:v>43409</c:v>
                </c:pt>
                <c:pt idx="309">
                  <c:v>43410</c:v>
                </c:pt>
                <c:pt idx="310">
                  <c:v>43411</c:v>
                </c:pt>
                <c:pt idx="311">
                  <c:v>43412</c:v>
                </c:pt>
                <c:pt idx="312">
                  <c:v>43413</c:v>
                </c:pt>
                <c:pt idx="313">
                  <c:v>43414</c:v>
                </c:pt>
                <c:pt idx="314">
                  <c:v>43415</c:v>
                </c:pt>
                <c:pt idx="315">
                  <c:v>43416</c:v>
                </c:pt>
                <c:pt idx="316">
                  <c:v>43417</c:v>
                </c:pt>
                <c:pt idx="317">
                  <c:v>43418</c:v>
                </c:pt>
                <c:pt idx="318">
                  <c:v>43419</c:v>
                </c:pt>
                <c:pt idx="319">
                  <c:v>43420</c:v>
                </c:pt>
                <c:pt idx="320">
                  <c:v>43421</c:v>
                </c:pt>
                <c:pt idx="321">
                  <c:v>43422</c:v>
                </c:pt>
                <c:pt idx="322">
                  <c:v>43423</c:v>
                </c:pt>
                <c:pt idx="323">
                  <c:v>43424</c:v>
                </c:pt>
                <c:pt idx="324">
                  <c:v>43425</c:v>
                </c:pt>
                <c:pt idx="325">
                  <c:v>43426</c:v>
                </c:pt>
                <c:pt idx="326">
                  <c:v>43427</c:v>
                </c:pt>
                <c:pt idx="327">
                  <c:v>43428</c:v>
                </c:pt>
                <c:pt idx="328">
                  <c:v>43429</c:v>
                </c:pt>
                <c:pt idx="329">
                  <c:v>43430</c:v>
                </c:pt>
                <c:pt idx="330">
                  <c:v>43431</c:v>
                </c:pt>
                <c:pt idx="331">
                  <c:v>43432</c:v>
                </c:pt>
                <c:pt idx="332">
                  <c:v>43433</c:v>
                </c:pt>
                <c:pt idx="333">
                  <c:v>43434</c:v>
                </c:pt>
                <c:pt idx="334">
                  <c:v>43435</c:v>
                </c:pt>
                <c:pt idx="335">
                  <c:v>43436</c:v>
                </c:pt>
                <c:pt idx="336">
                  <c:v>43437</c:v>
                </c:pt>
                <c:pt idx="337">
                  <c:v>43438</c:v>
                </c:pt>
                <c:pt idx="338">
                  <c:v>43439</c:v>
                </c:pt>
                <c:pt idx="339">
                  <c:v>43440</c:v>
                </c:pt>
                <c:pt idx="340">
                  <c:v>43441</c:v>
                </c:pt>
                <c:pt idx="341">
                  <c:v>43442</c:v>
                </c:pt>
                <c:pt idx="342">
                  <c:v>43443</c:v>
                </c:pt>
                <c:pt idx="343">
                  <c:v>43444</c:v>
                </c:pt>
                <c:pt idx="344">
                  <c:v>43445</c:v>
                </c:pt>
                <c:pt idx="345">
                  <c:v>43446</c:v>
                </c:pt>
                <c:pt idx="346">
                  <c:v>43447</c:v>
                </c:pt>
                <c:pt idx="347">
                  <c:v>43448</c:v>
                </c:pt>
                <c:pt idx="348">
                  <c:v>43449</c:v>
                </c:pt>
                <c:pt idx="349">
                  <c:v>43450</c:v>
                </c:pt>
                <c:pt idx="350">
                  <c:v>43451</c:v>
                </c:pt>
                <c:pt idx="351">
                  <c:v>43452</c:v>
                </c:pt>
                <c:pt idx="352">
                  <c:v>43453</c:v>
                </c:pt>
                <c:pt idx="353">
                  <c:v>43454</c:v>
                </c:pt>
                <c:pt idx="354">
                  <c:v>43455</c:v>
                </c:pt>
                <c:pt idx="355">
                  <c:v>43456</c:v>
                </c:pt>
                <c:pt idx="356">
                  <c:v>43457</c:v>
                </c:pt>
                <c:pt idx="357">
                  <c:v>43458</c:v>
                </c:pt>
                <c:pt idx="358">
                  <c:v>43459</c:v>
                </c:pt>
                <c:pt idx="359">
                  <c:v>43460</c:v>
                </c:pt>
                <c:pt idx="360">
                  <c:v>43461</c:v>
                </c:pt>
                <c:pt idx="361">
                  <c:v>43462</c:v>
                </c:pt>
                <c:pt idx="362">
                  <c:v>43463</c:v>
                </c:pt>
                <c:pt idx="363">
                  <c:v>43464</c:v>
                </c:pt>
                <c:pt idx="364">
                  <c:v>43465</c:v>
                </c:pt>
                <c:pt idx="365">
                  <c:v>43466</c:v>
                </c:pt>
                <c:pt idx="366">
                  <c:v>43467</c:v>
                </c:pt>
                <c:pt idx="367">
                  <c:v>43468</c:v>
                </c:pt>
                <c:pt idx="368">
                  <c:v>43469</c:v>
                </c:pt>
                <c:pt idx="369">
                  <c:v>43470</c:v>
                </c:pt>
                <c:pt idx="370">
                  <c:v>43471</c:v>
                </c:pt>
                <c:pt idx="371">
                  <c:v>43472</c:v>
                </c:pt>
                <c:pt idx="372">
                  <c:v>43473</c:v>
                </c:pt>
                <c:pt idx="373">
                  <c:v>43474</c:v>
                </c:pt>
                <c:pt idx="374">
                  <c:v>43475</c:v>
                </c:pt>
                <c:pt idx="375">
                  <c:v>43476</c:v>
                </c:pt>
                <c:pt idx="376">
                  <c:v>43477</c:v>
                </c:pt>
                <c:pt idx="377">
                  <c:v>43478</c:v>
                </c:pt>
                <c:pt idx="378">
                  <c:v>43479</c:v>
                </c:pt>
                <c:pt idx="379">
                  <c:v>43480</c:v>
                </c:pt>
                <c:pt idx="380">
                  <c:v>43481</c:v>
                </c:pt>
                <c:pt idx="381">
                  <c:v>43482</c:v>
                </c:pt>
                <c:pt idx="382">
                  <c:v>43483</c:v>
                </c:pt>
                <c:pt idx="383">
                  <c:v>43484</c:v>
                </c:pt>
                <c:pt idx="384">
                  <c:v>43485</c:v>
                </c:pt>
                <c:pt idx="385">
                  <c:v>43486</c:v>
                </c:pt>
                <c:pt idx="386">
                  <c:v>43487</c:v>
                </c:pt>
                <c:pt idx="387">
                  <c:v>43488</c:v>
                </c:pt>
                <c:pt idx="388">
                  <c:v>43489</c:v>
                </c:pt>
                <c:pt idx="389">
                  <c:v>43490</c:v>
                </c:pt>
                <c:pt idx="390">
                  <c:v>43491</c:v>
                </c:pt>
                <c:pt idx="391">
                  <c:v>43492</c:v>
                </c:pt>
                <c:pt idx="392">
                  <c:v>43493</c:v>
                </c:pt>
                <c:pt idx="393">
                  <c:v>43494</c:v>
                </c:pt>
                <c:pt idx="394">
                  <c:v>43495</c:v>
                </c:pt>
                <c:pt idx="395">
                  <c:v>43496</c:v>
                </c:pt>
                <c:pt idx="396">
                  <c:v>43497</c:v>
                </c:pt>
                <c:pt idx="397">
                  <c:v>43498</c:v>
                </c:pt>
                <c:pt idx="398">
                  <c:v>43499</c:v>
                </c:pt>
                <c:pt idx="399">
                  <c:v>43500</c:v>
                </c:pt>
                <c:pt idx="400">
                  <c:v>43501</c:v>
                </c:pt>
                <c:pt idx="401">
                  <c:v>43502</c:v>
                </c:pt>
                <c:pt idx="402">
                  <c:v>43503</c:v>
                </c:pt>
                <c:pt idx="403">
                  <c:v>43504</c:v>
                </c:pt>
                <c:pt idx="404">
                  <c:v>43505</c:v>
                </c:pt>
                <c:pt idx="405">
                  <c:v>43506</c:v>
                </c:pt>
                <c:pt idx="406">
                  <c:v>43507</c:v>
                </c:pt>
                <c:pt idx="407">
                  <c:v>43508</c:v>
                </c:pt>
                <c:pt idx="408">
                  <c:v>43509</c:v>
                </c:pt>
                <c:pt idx="409">
                  <c:v>43510</c:v>
                </c:pt>
                <c:pt idx="410">
                  <c:v>43511</c:v>
                </c:pt>
                <c:pt idx="411">
                  <c:v>43512</c:v>
                </c:pt>
                <c:pt idx="412">
                  <c:v>43513</c:v>
                </c:pt>
                <c:pt idx="413">
                  <c:v>43514</c:v>
                </c:pt>
                <c:pt idx="414">
                  <c:v>43515</c:v>
                </c:pt>
                <c:pt idx="415">
                  <c:v>43516</c:v>
                </c:pt>
                <c:pt idx="416">
                  <c:v>43517</c:v>
                </c:pt>
                <c:pt idx="417">
                  <c:v>43518</c:v>
                </c:pt>
                <c:pt idx="418">
                  <c:v>43519</c:v>
                </c:pt>
                <c:pt idx="419">
                  <c:v>43520</c:v>
                </c:pt>
                <c:pt idx="420">
                  <c:v>43521</c:v>
                </c:pt>
                <c:pt idx="421">
                  <c:v>43522</c:v>
                </c:pt>
                <c:pt idx="422">
                  <c:v>43523</c:v>
                </c:pt>
                <c:pt idx="423">
                  <c:v>43524</c:v>
                </c:pt>
                <c:pt idx="424">
                  <c:v>43525</c:v>
                </c:pt>
                <c:pt idx="425">
                  <c:v>43526</c:v>
                </c:pt>
                <c:pt idx="426">
                  <c:v>43527</c:v>
                </c:pt>
                <c:pt idx="427">
                  <c:v>43528</c:v>
                </c:pt>
                <c:pt idx="428">
                  <c:v>43529</c:v>
                </c:pt>
                <c:pt idx="429">
                  <c:v>43530</c:v>
                </c:pt>
                <c:pt idx="430">
                  <c:v>43531</c:v>
                </c:pt>
                <c:pt idx="431">
                  <c:v>43532</c:v>
                </c:pt>
                <c:pt idx="432">
                  <c:v>43533</c:v>
                </c:pt>
                <c:pt idx="433">
                  <c:v>43534</c:v>
                </c:pt>
                <c:pt idx="434">
                  <c:v>43535</c:v>
                </c:pt>
                <c:pt idx="435">
                  <c:v>43536</c:v>
                </c:pt>
                <c:pt idx="436">
                  <c:v>43537</c:v>
                </c:pt>
                <c:pt idx="437">
                  <c:v>43538</c:v>
                </c:pt>
                <c:pt idx="438">
                  <c:v>43539</c:v>
                </c:pt>
                <c:pt idx="439">
                  <c:v>43540</c:v>
                </c:pt>
                <c:pt idx="440">
                  <c:v>43541</c:v>
                </c:pt>
                <c:pt idx="441">
                  <c:v>43542</c:v>
                </c:pt>
                <c:pt idx="442">
                  <c:v>43543</c:v>
                </c:pt>
                <c:pt idx="443">
                  <c:v>43544</c:v>
                </c:pt>
                <c:pt idx="444">
                  <c:v>43545</c:v>
                </c:pt>
                <c:pt idx="445">
                  <c:v>43546</c:v>
                </c:pt>
                <c:pt idx="446">
                  <c:v>43547</c:v>
                </c:pt>
                <c:pt idx="447">
                  <c:v>43548</c:v>
                </c:pt>
                <c:pt idx="448">
                  <c:v>43549</c:v>
                </c:pt>
                <c:pt idx="449">
                  <c:v>43550</c:v>
                </c:pt>
                <c:pt idx="450">
                  <c:v>43551</c:v>
                </c:pt>
                <c:pt idx="451">
                  <c:v>43552</c:v>
                </c:pt>
                <c:pt idx="452">
                  <c:v>43553</c:v>
                </c:pt>
                <c:pt idx="453">
                  <c:v>43554</c:v>
                </c:pt>
                <c:pt idx="454">
                  <c:v>43555</c:v>
                </c:pt>
                <c:pt idx="455">
                  <c:v>43556</c:v>
                </c:pt>
                <c:pt idx="456">
                  <c:v>43557</c:v>
                </c:pt>
                <c:pt idx="457">
                  <c:v>43558</c:v>
                </c:pt>
                <c:pt idx="458">
                  <c:v>43559</c:v>
                </c:pt>
                <c:pt idx="459">
                  <c:v>43560</c:v>
                </c:pt>
                <c:pt idx="460">
                  <c:v>43561</c:v>
                </c:pt>
                <c:pt idx="461">
                  <c:v>43562</c:v>
                </c:pt>
                <c:pt idx="462">
                  <c:v>43563</c:v>
                </c:pt>
                <c:pt idx="463">
                  <c:v>43564</c:v>
                </c:pt>
                <c:pt idx="464">
                  <c:v>43565</c:v>
                </c:pt>
                <c:pt idx="465">
                  <c:v>43566</c:v>
                </c:pt>
                <c:pt idx="466">
                  <c:v>43567</c:v>
                </c:pt>
                <c:pt idx="467">
                  <c:v>43568</c:v>
                </c:pt>
                <c:pt idx="468">
                  <c:v>43569</c:v>
                </c:pt>
                <c:pt idx="469">
                  <c:v>43570</c:v>
                </c:pt>
                <c:pt idx="470">
                  <c:v>43571</c:v>
                </c:pt>
                <c:pt idx="471">
                  <c:v>43572</c:v>
                </c:pt>
                <c:pt idx="472">
                  <c:v>43573</c:v>
                </c:pt>
                <c:pt idx="473">
                  <c:v>43574</c:v>
                </c:pt>
                <c:pt idx="474">
                  <c:v>43575</c:v>
                </c:pt>
                <c:pt idx="475">
                  <c:v>43576</c:v>
                </c:pt>
                <c:pt idx="476">
                  <c:v>43577</c:v>
                </c:pt>
                <c:pt idx="477">
                  <c:v>43578</c:v>
                </c:pt>
                <c:pt idx="478">
                  <c:v>43579</c:v>
                </c:pt>
                <c:pt idx="479">
                  <c:v>43580</c:v>
                </c:pt>
                <c:pt idx="480">
                  <c:v>43581</c:v>
                </c:pt>
                <c:pt idx="481">
                  <c:v>43582</c:v>
                </c:pt>
                <c:pt idx="482">
                  <c:v>43583</c:v>
                </c:pt>
                <c:pt idx="483">
                  <c:v>43584</c:v>
                </c:pt>
                <c:pt idx="484">
                  <c:v>43585</c:v>
                </c:pt>
                <c:pt idx="485">
                  <c:v>43586</c:v>
                </c:pt>
                <c:pt idx="486">
                  <c:v>43587</c:v>
                </c:pt>
                <c:pt idx="487">
                  <c:v>43588</c:v>
                </c:pt>
                <c:pt idx="488">
                  <c:v>43589</c:v>
                </c:pt>
                <c:pt idx="489">
                  <c:v>43590</c:v>
                </c:pt>
                <c:pt idx="490">
                  <c:v>43591</c:v>
                </c:pt>
                <c:pt idx="491">
                  <c:v>43592</c:v>
                </c:pt>
                <c:pt idx="492">
                  <c:v>43593</c:v>
                </c:pt>
                <c:pt idx="493">
                  <c:v>43594</c:v>
                </c:pt>
                <c:pt idx="494">
                  <c:v>43595</c:v>
                </c:pt>
                <c:pt idx="495">
                  <c:v>43596</c:v>
                </c:pt>
                <c:pt idx="496">
                  <c:v>43597</c:v>
                </c:pt>
                <c:pt idx="497">
                  <c:v>43598</c:v>
                </c:pt>
                <c:pt idx="498">
                  <c:v>43599</c:v>
                </c:pt>
                <c:pt idx="499">
                  <c:v>43600</c:v>
                </c:pt>
                <c:pt idx="500">
                  <c:v>43601</c:v>
                </c:pt>
                <c:pt idx="501">
                  <c:v>43602</c:v>
                </c:pt>
                <c:pt idx="502">
                  <c:v>43603</c:v>
                </c:pt>
                <c:pt idx="503">
                  <c:v>43604</c:v>
                </c:pt>
                <c:pt idx="504">
                  <c:v>43605</c:v>
                </c:pt>
                <c:pt idx="505">
                  <c:v>43606</c:v>
                </c:pt>
                <c:pt idx="506">
                  <c:v>43607</c:v>
                </c:pt>
                <c:pt idx="507">
                  <c:v>43608</c:v>
                </c:pt>
                <c:pt idx="508">
                  <c:v>43609</c:v>
                </c:pt>
                <c:pt idx="509">
                  <c:v>43610</c:v>
                </c:pt>
                <c:pt idx="510">
                  <c:v>43611</c:v>
                </c:pt>
                <c:pt idx="511">
                  <c:v>43612</c:v>
                </c:pt>
                <c:pt idx="512">
                  <c:v>43613</c:v>
                </c:pt>
                <c:pt idx="513">
                  <c:v>43614</c:v>
                </c:pt>
                <c:pt idx="514">
                  <c:v>43615</c:v>
                </c:pt>
                <c:pt idx="515">
                  <c:v>43616</c:v>
                </c:pt>
                <c:pt idx="516">
                  <c:v>43617</c:v>
                </c:pt>
                <c:pt idx="517">
                  <c:v>43618</c:v>
                </c:pt>
                <c:pt idx="518">
                  <c:v>43619</c:v>
                </c:pt>
                <c:pt idx="519">
                  <c:v>43620</c:v>
                </c:pt>
                <c:pt idx="520">
                  <c:v>43621</c:v>
                </c:pt>
                <c:pt idx="521">
                  <c:v>43622</c:v>
                </c:pt>
                <c:pt idx="522">
                  <c:v>43623</c:v>
                </c:pt>
                <c:pt idx="523">
                  <c:v>43624</c:v>
                </c:pt>
                <c:pt idx="524">
                  <c:v>43625</c:v>
                </c:pt>
                <c:pt idx="525">
                  <c:v>43626</c:v>
                </c:pt>
                <c:pt idx="526">
                  <c:v>43627</c:v>
                </c:pt>
                <c:pt idx="527">
                  <c:v>43628</c:v>
                </c:pt>
                <c:pt idx="528">
                  <c:v>43629</c:v>
                </c:pt>
                <c:pt idx="529">
                  <c:v>43630</c:v>
                </c:pt>
                <c:pt idx="530">
                  <c:v>43631</c:v>
                </c:pt>
                <c:pt idx="531">
                  <c:v>43632</c:v>
                </c:pt>
                <c:pt idx="532">
                  <c:v>43633</c:v>
                </c:pt>
                <c:pt idx="533">
                  <c:v>43634</c:v>
                </c:pt>
                <c:pt idx="534">
                  <c:v>43635</c:v>
                </c:pt>
                <c:pt idx="535">
                  <c:v>43636</c:v>
                </c:pt>
                <c:pt idx="536">
                  <c:v>43637</c:v>
                </c:pt>
                <c:pt idx="537">
                  <c:v>43638</c:v>
                </c:pt>
                <c:pt idx="538">
                  <c:v>43639</c:v>
                </c:pt>
                <c:pt idx="539">
                  <c:v>43640</c:v>
                </c:pt>
                <c:pt idx="540">
                  <c:v>43641</c:v>
                </c:pt>
                <c:pt idx="541">
                  <c:v>43642</c:v>
                </c:pt>
                <c:pt idx="542">
                  <c:v>43643</c:v>
                </c:pt>
                <c:pt idx="543">
                  <c:v>43644</c:v>
                </c:pt>
                <c:pt idx="544">
                  <c:v>43645</c:v>
                </c:pt>
                <c:pt idx="545">
                  <c:v>43646</c:v>
                </c:pt>
                <c:pt idx="546">
                  <c:v>43647</c:v>
                </c:pt>
                <c:pt idx="547">
                  <c:v>43648</c:v>
                </c:pt>
                <c:pt idx="548">
                  <c:v>43649</c:v>
                </c:pt>
                <c:pt idx="549">
                  <c:v>43650</c:v>
                </c:pt>
                <c:pt idx="550">
                  <c:v>43651</c:v>
                </c:pt>
                <c:pt idx="551">
                  <c:v>43652</c:v>
                </c:pt>
                <c:pt idx="552">
                  <c:v>43653</c:v>
                </c:pt>
                <c:pt idx="553">
                  <c:v>43654</c:v>
                </c:pt>
                <c:pt idx="554">
                  <c:v>43655</c:v>
                </c:pt>
                <c:pt idx="555">
                  <c:v>43656</c:v>
                </c:pt>
                <c:pt idx="556">
                  <c:v>43657</c:v>
                </c:pt>
                <c:pt idx="557">
                  <c:v>43658</c:v>
                </c:pt>
                <c:pt idx="558">
                  <c:v>43659</c:v>
                </c:pt>
                <c:pt idx="559">
                  <c:v>43660</c:v>
                </c:pt>
                <c:pt idx="560">
                  <c:v>43661</c:v>
                </c:pt>
                <c:pt idx="561">
                  <c:v>43662</c:v>
                </c:pt>
                <c:pt idx="562">
                  <c:v>43663</c:v>
                </c:pt>
                <c:pt idx="563">
                  <c:v>43664</c:v>
                </c:pt>
                <c:pt idx="564">
                  <c:v>43665</c:v>
                </c:pt>
                <c:pt idx="565">
                  <c:v>43666</c:v>
                </c:pt>
                <c:pt idx="566">
                  <c:v>43667</c:v>
                </c:pt>
                <c:pt idx="567">
                  <c:v>43668</c:v>
                </c:pt>
                <c:pt idx="568">
                  <c:v>43669</c:v>
                </c:pt>
                <c:pt idx="569">
                  <c:v>43670</c:v>
                </c:pt>
                <c:pt idx="570">
                  <c:v>43671</c:v>
                </c:pt>
                <c:pt idx="571">
                  <c:v>43672</c:v>
                </c:pt>
                <c:pt idx="572">
                  <c:v>43673</c:v>
                </c:pt>
                <c:pt idx="573">
                  <c:v>43674</c:v>
                </c:pt>
                <c:pt idx="574">
                  <c:v>43675</c:v>
                </c:pt>
                <c:pt idx="575">
                  <c:v>43676</c:v>
                </c:pt>
                <c:pt idx="576">
                  <c:v>43677</c:v>
                </c:pt>
                <c:pt idx="577">
                  <c:v>43678</c:v>
                </c:pt>
                <c:pt idx="578">
                  <c:v>43679</c:v>
                </c:pt>
                <c:pt idx="579">
                  <c:v>43680</c:v>
                </c:pt>
                <c:pt idx="580">
                  <c:v>43681</c:v>
                </c:pt>
                <c:pt idx="581">
                  <c:v>43682</c:v>
                </c:pt>
                <c:pt idx="582">
                  <c:v>43683</c:v>
                </c:pt>
                <c:pt idx="583">
                  <c:v>43684</c:v>
                </c:pt>
                <c:pt idx="584">
                  <c:v>43685</c:v>
                </c:pt>
                <c:pt idx="585">
                  <c:v>43686</c:v>
                </c:pt>
                <c:pt idx="586">
                  <c:v>43687</c:v>
                </c:pt>
                <c:pt idx="587">
                  <c:v>43688</c:v>
                </c:pt>
                <c:pt idx="588">
                  <c:v>43689</c:v>
                </c:pt>
                <c:pt idx="589">
                  <c:v>43690</c:v>
                </c:pt>
                <c:pt idx="590">
                  <c:v>43691</c:v>
                </c:pt>
                <c:pt idx="591">
                  <c:v>43692</c:v>
                </c:pt>
                <c:pt idx="592">
                  <c:v>43693</c:v>
                </c:pt>
                <c:pt idx="593">
                  <c:v>43694</c:v>
                </c:pt>
                <c:pt idx="594">
                  <c:v>43695</c:v>
                </c:pt>
                <c:pt idx="595">
                  <c:v>43696</c:v>
                </c:pt>
                <c:pt idx="596">
                  <c:v>43697</c:v>
                </c:pt>
                <c:pt idx="597">
                  <c:v>43698</c:v>
                </c:pt>
                <c:pt idx="598">
                  <c:v>43699</c:v>
                </c:pt>
                <c:pt idx="599">
                  <c:v>43700</c:v>
                </c:pt>
                <c:pt idx="600">
                  <c:v>43701</c:v>
                </c:pt>
                <c:pt idx="601">
                  <c:v>43702</c:v>
                </c:pt>
                <c:pt idx="602">
                  <c:v>43703</c:v>
                </c:pt>
                <c:pt idx="603">
                  <c:v>43704</c:v>
                </c:pt>
                <c:pt idx="604">
                  <c:v>43705</c:v>
                </c:pt>
                <c:pt idx="605">
                  <c:v>43706</c:v>
                </c:pt>
                <c:pt idx="606">
                  <c:v>43707</c:v>
                </c:pt>
                <c:pt idx="607">
                  <c:v>43708</c:v>
                </c:pt>
                <c:pt idx="608">
                  <c:v>43709</c:v>
                </c:pt>
                <c:pt idx="609">
                  <c:v>43710</c:v>
                </c:pt>
                <c:pt idx="610">
                  <c:v>43711</c:v>
                </c:pt>
                <c:pt idx="611">
                  <c:v>43712</c:v>
                </c:pt>
                <c:pt idx="612">
                  <c:v>43713</c:v>
                </c:pt>
                <c:pt idx="613">
                  <c:v>43714</c:v>
                </c:pt>
                <c:pt idx="614">
                  <c:v>43715</c:v>
                </c:pt>
                <c:pt idx="615">
                  <c:v>43716</c:v>
                </c:pt>
                <c:pt idx="616">
                  <c:v>43717</c:v>
                </c:pt>
                <c:pt idx="617">
                  <c:v>43718</c:v>
                </c:pt>
                <c:pt idx="618">
                  <c:v>43719</c:v>
                </c:pt>
                <c:pt idx="619">
                  <c:v>43720</c:v>
                </c:pt>
                <c:pt idx="620">
                  <c:v>43721</c:v>
                </c:pt>
                <c:pt idx="621">
                  <c:v>43722</c:v>
                </c:pt>
                <c:pt idx="622">
                  <c:v>43723</c:v>
                </c:pt>
                <c:pt idx="623">
                  <c:v>43724</c:v>
                </c:pt>
                <c:pt idx="624">
                  <c:v>43725</c:v>
                </c:pt>
                <c:pt idx="625">
                  <c:v>43726</c:v>
                </c:pt>
                <c:pt idx="626">
                  <c:v>43727</c:v>
                </c:pt>
                <c:pt idx="627">
                  <c:v>43728</c:v>
                </c:pt>
                <c:pt idx="628">
                  <c:v>43729</c:v>
                </c:pt>
                <c:pt idx="629">
                  <c:v>43730</c:v>
                </c:pt>
                <c:pt idx="630">
                  <c:v>43731</c:v>
                </c:pt>
                <c:pt idx="631">
                  <c:v>43732</c:v>
                </c:pt>
                <c:pt idx="632">
                  <c:v>43733</c:v>
                </c:pt>
                <c:pt idx="633">
                  <c:v>43734</c:v>
                </c:pt>
                <c:pt idx="634">
                  <c:v>43735</c:v>
                </c:pt>
                <c:pt idx="635">
                  <c:v>43736</c:v>
                </c:pt>
                <c:pt idx="636">
                  <c:v>43737</c:v>
                </c:pt>
                <c:pt idx="637">
                  <c:v>43738</c:v>
                </c:pt>
                <c:pt idx="638">
                  <c:v>43739</c:v>
                </c:pt>
                <c:pt idx="639">
                  <c:v>43740</c:v>
                </c:pt>
                <c:pt idx="640">
                  <c:v>43741</c:v>
                </c:pt>
                <c:pt idx="641">
                  <c:v>43742</c:v>
                </c:pt>
                <c:pt idx="642">
                  <c:v>43743</c:v>
                </c:pt>
                <c:pt idx="643">
                  <c:v>43744</c:v>
                </c:pt>
                <c:pt idx="644">
                  <c:v>43745</c:v>
                </c:pt>
                <c:pt idx="645">
                  <c:v>43746</c:v>
                </c:pt>
                <c:pt idx="646">
                  <c:v>43747</c:v>
                </c:pt>
                <c:pt idx="647">
                  <c:v>43748</c:v>
                </c:pt>
                <c:pt idx="648">
                  <c:v>43749</c:v>
                </c:pt>
                <c:pt idx="649">
                  <c:v>43750</c:v>
                </c:pt>
                <c:pt idx="650">
                  <c:v>43751</c:v>
                </c:pt>
                <c:pt idx="651">
                  <c:v>43752</c:v>
                </c:pt>
                <c:pt idx="652">
                  <c:v>43753</c:v>
                </c:pt>
                <c:pt idx="653">
                  <c:v>43754</c:v>
                </c:pt>
                <c:pt idx="654">
                  <c:v>43755</c:v>
                </c:pt>
                <c:pt idx="655">
                  <c:v>43756</c:v>
                </c:pt>
                <c:pt idx="656">
                  <c:v>43757</c:v>
                </c:pt>
                <c:pt idx="657">
                  <c:v>43758</c:v>
                </c:pt>
                <c:pt idx="658">
                  <c:v>43759</c:v>
                </c:pt>
                <c:pt idx="659">
                  <c:v>43760</c:v>
                </c:pt>
                <c:pt idx="660">
                  <c:v>43761</c:v>
                </c:pt>
                <c:pt idx="661">
                  <c:v>43762</c:v>
                </c:pt>
                <c:pt idx="662">
                  <c:v>43763</c:v>
                </c:pt>
                <c:pt idx="663">
                  <c:v>43764</c:v>
                </c:pt>
                <c:pt idx="664">
                  <c:v>43765</c:v>
                </c:pt>
                <c:pt idx="665">
                  <c:v>43766</c:v>
                </c:pt>
                <c:pt idx="666">
                  <c:v>43767</c:v>
                </c:pt>
                <c:pt idx="667">
                  <c:v>43768</c:v>
                </c:pt>
                <c:pt idx="668">
                  <c:v>43769</c:v>
                </c:pt>
                <c:pt idx="669">
                  <c:v>43770</c:v>
                </c:pt>
                <c:pt idx="670">
                  <c:v>43771</c:v>
                </c:pt>
                <c:pt idx="671">
                  <c:v>43772</c:v>
                </c:pt>
                <c:pt idx="672">
                  <c:v>43773</c:v>
                </c:pt>
                <c:pt idx="673">
                  <c:v>43774</c:v>
                </c:pt>
                <c:pt idx="674">
                  <c:v>43775</c:v>
                </c:pt>
                <c:pt idx="675">
                  <c:v>43776</c:v>
                </c:pt>
                <c:pt idx="676">
                  <c:v>43777</c:v>
                </c:pt>
                <c:pt idx="677">
                  <c:v>43778</c:v>
                </c:pt>
                <c:pt idx="678">
                  <c:v>43779</c:v>
                </c:pt>
                <c:pt idx="679">
                  <c:v>43780</c:v>
                </c:pt>
                <c:pt idx="680">
                  <c:v>43781</c:v>
                </c:pt>
                <c:pt idx="681">
                  <c:v>43782</c:v>
                </c:pt>
                <c:pt idx="682">
                  <c:v>43783</c:v>
                </c:pt>
                <c:pt idx="683">
                  <c:v>43784</c:v>
                </c:pt>
                <c:pt idx="684">
                  <c:v>43785</c:v>
                </c:pt>
                <c:pt idx="685">
                  <c:v>43786</c:v>
                </c:pt>
                <c:pt idx="686">
                  <c:v>43787</c:v>
                </c:pt>
                <c:pt idx="687">
                  <c:v>43788</c:v>
                </c:pt>
                <c:pt idx="688">
                  <c:v>43789</c:v>
                </c:pt>
                <c:pt idx="689">
                  <c:v>43790</c:v>
                </c:pt>
                <c:pt idx="690">
                  <c:v>43791</c:v>
                </c:pt>
                <c:pt idx="691">
                  <c:v>43792</c:v>
                </c:pt>
                <c:pt idx="692">
                  <c:v>43793</c:v>
                </c:pt>
                <c:pt idx="693">
                  <c:v>43794</c:v>
                </c:pt>
                <c:pt idx="694">
                  <c:v>43795</c:v>
                </c:pt>
                <c:pt idx="695">
                  <c:v>43796</c:v>
                </c:pt>
                <c:pt idx="696">
                  <c:v>43797</c:v>
                </c:pt>
                <c:pt idx="697">
                  <c:v>43798</c:v>
                </c:pt>
                <c:pt idx="698">
                  <c:v>43799</c:v>
                </c:pt>
                <c:pt idx="699">
                  <c:v>43800</c:v>
                </c:pt>
                <c:pt idx="700">
                  <c:v>43801</c:v>
                </c:pt>
                <c:pt idx="701">
                  <c:v>43802</c:v>
                </c:pt>
                <c:pt idx="702">
                  <c:v>43803</c:v>
                </c:pt>
                <c:pt idx="703">
                  <c:v>43804</c:v>
                </c:pt>
                <c:pt idx="704">
                  <c:v>43805</c:v>
                </c:pt>
                <c:pt idx="705">
                  <c:v>43806</c:v>
                </c:pt>
                <c:pt idx="706">
                  <c:v>43807</c:v>
                </c:pt>
                <c:pt idx="707">
                  <c:v>43808</c:v>
                </c:pt>
                <c:pt idx="708">
                  <c:v>43809</c:v>
                </c:pt>
                <c:pt idx="709">
                  <c:v>43810</c:v>
                </c:pt>
                <c:pt idx="710">
                  <c:v>43811</c:v>
                </c:pt>
                <c:pt idx="711">
                  <c:v>43812</c:v>
                </c:pt>
                <c:pt idx="712">
                  <c:v>43813</c:v>
                </c:pt>
                <c:pt idx="713">
                  <c:v>43814</c:v>
                </c:pt>
                <c:pt idx="714">
                  <c:v>43815</c:v>
                </c:pt>
                <c:pt idx="715">
                  <c:v>43816</c:v>
                </c:pt>
                <c:pt idx="716">
                  <c:v>43817</c:v>
                </c:pt>
                <c:pt idx="717">
                  <c:v>43818</c:v>
                </c:pt>
                <c:pt idx="718">
                  <c:v>43819</c:v>
                </c:pt>
                <c:pt idx="719">
                  <c:v>43820</c:v>
                </c:pt>
                <c:pt idx="720">
                  <c:v>43821</c:v>
                </c:pt>
                <c:pt idx="721">
                  <c:v>43822</c:v>
                </c:pt>
                <c:pt idx="722">
                  <c:v>43823</c:v>
                </c:pt>
                <c:pt idx="723">
                  <c:v>43824</c:v>
                </c:pt>
                <c:pt idx="724">
                  <c:v>43825</c:v>
                </c:pt>
                <c:pt idx="725">
                  <c:v>43826</c:v>
                </c:pt>
                <c:pt idx="726">
                  <c:v>43827</c:v>
                </c:pt>
                <c:pt idx="727">
                  <c:v>43828</c:v>
                </c:pt>
                <c:pt idx="728">
                  <c:v>43829</c:v>
                </c:pt>
                <c:pt idx="729">
                  <c:v>43830</c:v>
                </c:pt>
                <c:pt idx="730">
                  <c:v>43831</c:v>
                </c:pt>
                <c:pt idx="731">
                  <c:v>43832</c:v>
                </c:pt>
                <c:pt idx="732">
                  <c:v>43833</c:v>
                </c:pt>
                <c:pt idx="733">
                  <c:v>43834</c:v>
                </c:pt>
                <c:pt idx="734">
                  <c:v>43835</c:v>
                </c:pt>
                <c:pt idx="735">
                  <c:v>43836</c:v>
                </c:pt>
                <c:pt idx="736">
                  <c:v>43837</c:v>
                </c:pt>
                <c:pt idx="737">
                  <c:v>43838</c:v>
                </c:pt>
                <c:pt idx="738">
                  <c:v>43839</c:v>
                </c:pt>
                <c:pt idx="739">
                  <c:v>43840</c:v>
                </c:pt>
                <c:pt idx="740">
                  <c:v>43841</c:v>
                </c:pt>
                <c:pt idx="741">
                  <c:v>43842</c:v>
                </c:pt>
                <c:pt idx="742">
                  <c:v>43843</c:v>
                </c:pt>
                <c:pt idx="743">
                  <c:v>43844</c:v>
                </c:pt>
                <c:pt idx="744">
                  <c:v>43845</c:v>
                </c:pt>
                <c:pt idx="745">
                  <c:v>43846</c:v>
                </c:pt>
                <c:pt idx="746">
                  <c:v>43847</c:v>
                </c:pt>
                <c:pt idx="747">
                  <c:v>43848</c:v>
                </c:pt>
                <c:pt idx="748">
                  <c:v>43849</c:v>
                </c:pt>
                <c:pt idx="749">
                  <c:v>43850</c:v>
                </c:pt>
                <c:pt idx="750">
                  <c:v>43851</c:v>
                </c:pt>
                <c:pt idx="751">
                  <c:v>43852</c:v>
                </c:pt>
                <c:pt idx="752">
                  <c:v>43853</c:v>
                </c:pt>
                <c:pt idx="753">
                  <c:v>43854</c:v>
                </c:pt>
                <c:pt idx="754">
                  <c:v>43855</c:v>
                </c:pt>
                <c:pt idx="755">
                  <c:v>43856</c:v>
                </c:pt>
                <c:pt idx="756">
                  <c:v>43857</c:v>
                </c:pt>
                <c:pt idx="757">
                  <c:v>43858</c:v>
                </c:pt>
                <c:pt idx="758">
                  <c:v>43859</c:v>
                </c:pt>
                <c:pt idx="759">
                  <c:v>43860</c:v>
                </c:pt>
                <c:pt idx="760">
                  <c:v>43861</c:v>
                </c:pt>
                <c:pt idx="761">
                  <c:v>43862</c:v>
                </c:pt>
                <c:pt idx="762">
                  <c:v>43863</c:v>
                </c:pt>
                <c:pt idx="763">
                  <c:v>43864</c:v>
                </c:pt>
                <c:pt idx="764">
                  <c:v>43865</c:v>
                </c:pt>
                <c:pt idx="765">
                  <c:v>43866</c:v>
                </c:pt>
                <c:pt idx="766">
                  <c:v>43867</c:v>
                </c:pt>
                <c:pt idx="767">
                  <c:v>43868</c:v>
                </c:pt>
                <c:pt idx="768">
                  <c:v>43869</c:v>
                </c:pt>
                <c:pt idx="769">
                  <c:v>43870</c:v>
                </c:pt>
                <c:pt idx="770">
                  <c:v>43871</c:v>
                </c:pt>
                <c:pt idx="771">
                  <c:v>43872</c:v>
                </c:pt>
                <c:pt idx="772">
                  <c:v>43873</c:v>
                </c:pt>
                <c:pt idx="773">
                  <c:v>43874</c:v>
                </c:pt>
                <c:pt idx="774">
                  <c:v>43875</c:v>
                </c:pt>
                <c:pt idx="775">
                  <c:v>43876</c:v>
                </c:pt>
                <c:pt idx="776">
                  <c:v>43877</c:v>
                </c:pt>
                <c:pt idx="777">
                  <c:v>43878</c:v>
                </c:pt>
                <c:pt idx="778">
                  <c:v>43879</c:v>
                </c:pt>
                <c:pt idx="779">
                  <c:v>43880</c:v>
                </c:pt>
                <c:pt idx="780">
                  <c:v>43881</c:v>
                </c:pt>
                <c:pt idx="781">
                  <c:v>43882</c:v>
                </c:pt>
                <c:pt idx="782">
                  <c:v>43883</c:v>
                </c:pt>
                <c:pt idx="783">
                  <c:v>43884</c:v>
                </c:pt>
                <c:pt idx="784">
                  <c:v>43885</c:v>
                </c:pt>
                <c:pt idx="785">
                  <c:v>43886</c:v>
                </c:pt>
                <c:pt idx="786">
                  <c:v>43887</c:v>
                </c:pt>
                <c:pt idx="787">
                  <c:v>43888</c:v>
                </c:pt>
                <c:pt idx="788">
                  <c:v>43889</c:v>
                </c:pt>
                <c:pt idx="789">
                  <c:v>43890</c:v>
                </c:pt>
                <c:pt idx="790">
                  <c:v>43891</c:v>
                </c:pt>
                <c:pt idx="791">
                  <c:v>43892</c:v>
                </c:pt>
                <c:pt idx="792">
                  <c:v>43893</c:v>
                </c:pt>
                <c:pt idx="793">
                  <c:v>43894</c:v>
                </c:pt>
                <c:pt idx="794">
                  <c:v>43895</c:v>
                </c:pt>
                <c:pt idx="795">
                  <c:v>43896</c:v>
                </c:pt>
                <c:pt idx="796">
                  <c:v>43897</c:v>
                </c:pt>
                <c:pt idx="797">
                  <c:v>43898</c:v>
                </c:pt>
                <c:pt idx="798">
                  <c:v>43899</c:v>
                </c:pt>
                <c:pt idx="799">
                  <c:v>43900</c:v>
                </c:pt>
                <c:pt idx="800">
                  <c:v>43901</c:v>
                </c:pt>
                <c:pt idx="801">
                  <c:v>43902</c:v>
                </c:pt>
                <c:pt idx="802">
                  <c:v>43903</c:v>
                </c:pt>
                <c:pt idx="803">
                  <c:v>43904</c:v>
                </c:pt>
                <c:pt idx="804">
                  <c:v>43905</c:v>
                </c:pt>
                <c:pt idx="805">
                  <c:v>43906</c:v>
                </c:pt>
                <c:pt idx="806">
                  <c:v>43907</c:v>
                </c:pt>
                <c:pt idx="807">
                  <c:v>43908</c:v>
                </c:pt>
                <c:pt idx="808">
                  <c:v>43909</c:v>
                </c:pt>
                <c:pt idx="809">
                  <c:v>43910</c:v>
                </c:pt>
                <c:pt idx="810">
                  <c:v>43911</c:v>
                </c:pt>
                <c:pt idx="811">
                  <c:v>43912</c:v>
                </c:pt>
                <c:pt idx="812">
                  <c:v>43913</c:v>
                </c:pt>
                <c:pt idx="813">
                  <c:v>43914</c:v>
                </c:pt>
                <c:pt idx="814">
                  <c:v>43915</c:v>
                </c:pt>
                <c:pt idx="815">
                  <c:v>43916</c:v>
                </c:pt>
                <c:pt idx="816">
                  <c:v>43917</c:v>
                </c:pt>
                <c:pt idx="817">
                  <c:v>43918</c:v>
                </c:pt>
                <c:pt idx="818">
                  <c:v>43919</c:v>
                </c:pt>
                <c:pt idx="819">
                  <c:v>43920</c:v>
                </c:pt>
                <c:pt idx="820">
                  <c:v>43921</c:v>
                </c:pt>
                <c:pt idx="821">
                  <c:v>43922</c:v>
                </c:pt>
                <c:pt idx="822">
                  <c:v>43923</c:v>
                </c:pt>
                <c:pt idx="823">
                  <c:v>43924</c:v>
                </c:pt>
                <c:pt idx="824">
                  <c:v>43925</c:v>
                </c:pt>
                <c:pt idx="825">
                  <c:v>43926</c:v>
                </c:pt>
                <c:pt idx="826">
                  <c:v>43927</c:v>
                </c:pt>
                <c:pt idx="827">
                  <c:v>43928</c:v>
                </c:pt>
                <c:pt idx="828">
                  <c:v>43929</c:v>
                </c:pt>
                <c:pt idx="829">
                  <c:v>43930</c:v>
                </c:pt>
                <c:pt idx="830">
                  <c:v>43931</c:v>
                </c:pt>
                <c:pt idx="831">
                  <c:v>43932</c:v>
                </c:pt>
                <c:pt idx="832">
                  <c:v>43933</c:v>
                </c:pt>
                <c:pt idx="833">
                  <c:v>43934</c:v>
                </c:pt>
                <c:pt idx="834">
                  <c:v>43935</c:v>
                </c:pt>
                <c:pt idx="835">
                  <c:v>43936</c:v>
                </c:pt>
                <c:pt idx="836">
                  <c:v>43937</c:v>
                </c:pt>
                <c:pt idx="837">
                  <c:v>43938</c:v>
                </c:pt>
                <c:pt idx="838">
                  <c:v>43939</c:v>
                </c:pt>
                <c:pt idx="839">
                  <c:v>43940</c:v>
                </c:pt>
                <c:pt idx="840">
                  <c:v>43941</c:v>
                </c:pt>
                <c:pt idx="841">
                  <c:v>43942</c:v>
                </c:pt>
                <c:pt idx="842">
                  <c:v>43943</c:v>
                </c:pt>
                <c:pt idx="843">
                  <c:v>43944</c:v>
                </c:pt>
                <c:pt idx="844">
                  <c:v>43945</c:v>
                </c:pt>
                <c:pt idx="845">
                  <c:v>43946</c:v>
                </c:pt>
                <c:pt idx="846">
                  <c:v>43947</c:v>
                </c:pt>
                <c:pt idx="847">
                  <c:v>43948</c:v>
                </c:pt>
                <c:pt idx="848">
                  <c:v>43949</c:v>
                </c:pt>
                <c:pt idx="849">
                  <c:v>43950</c:v>
                </c:pt>
                <c:pt idx="850">
                  <c:v>43951</c:v>
                </c:pt>
                <c:pt idx="851">
                  <c:v>43952</c:v>
                </c:pt>
                <c:pt idx="852">
                  <c:v>43953</c:v>
                </c:pt>
                <c:pt idx="853">
                  <c:v>43954</c:v>
                </c:pt>
                <c:pt idx="854">
                  <c:v>43955</c:v>
                </c:pt>
                <c:pt idx="855">
                  <c:v>43956</c:v>
                </c:pt>
                <c:pt idx="856">
                  <c:v>43957</c:v>
                </c:pt>
                <c:pt idx="857">
                  <c:v>43958</c:v>
                </c:pt>
                <c:pt idx="858">
                  <c:v>43959</c:v>
                </c:pt>
                <c:pt idx="859">
                  <c:v>43960</c:v>
                </c:pt>
                <c:pt idx="860">
                  <c:v>43961</c:v>
                </c:pt>
                <c:pt idx="861">
                  <c:v>43962</c:v>
                </c:pt>
                <c:pt idx="862">
                  <c:v>43963</c:v>
                </c:pt>
                <c:pt idx="863">
                  <c:v>43964</c:v>
                </c:pt>
                <c:pt idx="864">
                  <c:v>43965</c:v>
                </c:pt>
                <c:pt idx="865">
                  <c:v>43966</c:v>
                </c:pt>
                <c:pt idx="866">
                  <c:v>43967</c:v>
                </c:pt>
                <c:pt idx="867">
                  <c:v>43968</c:v>
                </c:pt>
                <c:pt idx="868">
                  <c:v>43969</c:v>
                </c:pt>
                <c:pt idx="869">
                  <c:v>43970</c:v>
                </c:pt>
                <c:pt idx="870">
                  <c:v>43971</c:v>
                </c:pt>
                <c:pt idx="871">
                  <c:v>43972</c:v>
                </c:pt>
                <c:pt idx="872">
                  <c:v>43973</c:v>
                </c:pt>
                <c:pt idx="873">
                  <c:v>43974</c:v>
                </c:pt>
                <c:pt idx="874">
                  <c:v>43975</c:v>
                </c:pt>
                <c:pt idx="875">
                  <c:v>43976</c:v>
                </c:pt>
                <c:pt idx="876">
                  <c:v>43977</c:v>
                </c:pt>
                <c:pt idx="877">
                  <c:v>43978</c:v>
                </c:pt>
                <c:pt idx="878">
                  <c:v>43979</c:v>
                </c:pt>
                <c:pt idx="879">
                  <c:v>43980</c:v>
                </c:pt>
                <c:pt idx="880">
                  <c:v>43981</c:v>
                </c:pt>
                <c:pt idx="881">
                  <c:v>43982</c:v>
                </c:pt>
                <c:pt idx="882">
                  <c:v>43983</c:v>
                </c:pt>
                <c:pt idx="883">
                  <c:v>43984</c:v>
                </c:pt>
                <c:pt idx="884">
                  <c:v>43985</c:v>
                </c:pt>
                <c:pt idx="885">
                  <c:v>43986</c:v>
                </c:pt>
                <c:pt idx="886">
                  <c:v>43987</c:v>
                </c:pt>
                <c:pt idx="887">
                  <c:v>43988</c:v>
                </c:pt>
                <c:pt idx="888">
                  <c:v>43989</c:v>
                </c:pt>
                <c:pt idx="889">
                  <c:v>43990</c:v>
                </c:pt>
                <c:pt idx="890">
                  <c:v>43991</c:v>
                </c:pt>
                <c:pt idx="891">
                  <c:v>43992</c:v>
                </c:pt>
                <c:pt idx="892">
                  <c:v>43993</c:v>
                </c:pt>
                <c:pt idx="893">
                  <c:v>43994</c:v>
                </c:pt>
                <c:pt idx="894">
                  <c:v>43995</c:v>
                </c:pt>
                <c:pt idx="895">
                  <c:v>43996</c:v>
                </c:pt>
                <c:pt idx="896">
                  <c:v>43997</c:v>
                </c:pt>
                <c:pt idx="897">
                  <c:v>43998</c:v>
                </c:pt>
                <c:pt idx="898">
                  <c:v>43999</c:v>
                </c:pt>
                <c:pt idx="899">
                  <c:v>44000</c:v>
                </c:pt>
                <c:pt idx="900">
                  <c:v>44001</c:v>
                </c:pt>
                <c:pt idx="901">
                  <c:v>44002</c:v>
                </c:pt>
                <c:pt idx="902">
                  <c:v>44003</c:v>
                </c:pt>
                <c:pt idx="903">
                  <c:v>44004</c:v>
                </c:pt>
                <c:pt idx="904">
                  <c:v>44005</c:v>
                </c:pt>
                <c:pt idx="905">
                  <c:v>44006</c:v>
                </c:pt>
                <c:pt idx="906">
                  <c:v>44007</c:v>
                </c:pt>
                <c:pt idx="907">
                  <c:v>44008</c:v>
                </c:pt>
                <c:pt idx="908">
                  <c:v>44009</c:v>
                </c:pt>
                <c:pt idx="909">
                  <c:v>44010</c:v>
                </c:pt>
                <c:pt idx="910">
                  <c:v>44011</c:v>
                </c:pt>
                <c:pt idx="911">
                  <c:v>44012</c:v>
                </c:pt>
                <c:pt idx="912">
                  <c:v>44013</c:v>
                </c:pt>
                <c:pt idx="913">
                  <c:v>44014</c:v>
                </c:pt>
                <c:pt idx="914">
                  <c:v>44015</c:v>
                </c:pt>
                <c:pt idx="915">
                  <c:v>44016</c:v>
                </c:pt>
                <c:pt idx="916">
                  <c:v>44017</c:v>
                </c:pt>
                <c:pt idx="917">
                  <c:v>44018</c:v>
                </c:pt>
                <c:pt idx="918">
                  <c:v>44019</c:v>
                </c:pt>
                <c:pt idx="919">
                  <c:v>44020</c:v>
                </c:pt>
                <c:pt idx="920">
                  <c:v>44021</c:v>
                </c:pt>
                <c:pt idx="921">
                  <c:v>44022</c:v>
                </c:pt>
                <c:pt idx="922">
                  <c:v>44023</c:v>
                </c:pt>
                <c:pt idx="923">
                  <c:v>44024</c:v>
                </c:pt>
                <c:pt idx="924">
                  <c:v>44025</c:v>
                </c:pt>
                <c:pt idx="925">
                  <c:v>44026</c:v>
                </c:pt>
                <c:pt idx="926">
                  <c:v>44027</c:v>
                </c:pt>
                <c:pt idx="927">
                  <c:v>44028</c:v>
                </c:pt>
                <c:pt idx="928">
                  <c:v>44029</c:v>
                </c:pt>
                <c:pt idx="929">
                  <c:v>44030</c:v>
                </c:pt>
                <c:pt idx="930">
                  <c:v>44031</c:v>
                </c:pt>
                <c:pt idx="931">
                  <c:v>44032</c:v>
                </c:pt>
                <c:pt idx="932">
                  <c:v>44033</c:v>
                </c:pt>
                <c:pt idx="933">
                  <c:v>44034</c:v>
                </c:pt>
                <c:pt idx="934">
                  <c:v>44035</c:v>
                </c:pt>
                <c:pt idx="935">
                  <c:v>44036</c:v>
                </c:pt>
                <c:pt idx="936">
                  <c:v>44037</c:v>
                </c:pt>
                <c:pt idx="937">
                  <c:v>44038</c:v>
                </c:pt>
                <c:pt idx="938">
                  <c:v>44039</c:v>
                </c:pt>
                <c:pt idx="939">
                  <c:v>44040</c:v>
                </c:pt>
                <c:pt idx="940">
                  <c:v>44041</c:v>
                </c:pt>
                <c:pt idx="941">
                  <c:v>44042</c:v>
                </c:pt>
                <c:pt idx="942">
                  <c:v>44043</c:v>
                </c:pt>
                <c:pt idx="943">
                  <c:v>44044</c:v>
                </c:pt>
                <c:pt idx="944">
                  <c:v>44045</c:v>
                </c:pt>
                <c:pt idx="945">
                  <c:v>44046</c:v>
                </c:pt>
                <c:pt idx="946">
                  <c:v>44047</c:v>
                </c:pt>
                <c:pt idx="947">
                  <c:v>44048</c:v>
                </c:pt>
                <c:pt idx="948">
                  <c:v>44049</c:v>
                </c:pt>
                <c:pt idx="949">
                  <c:v>44050</c:v>
                </c:pt>
                <c:pt idx="950">
                  <c:v>44051</c:v>
                </c:pt>
                <c:pt idx="951">
                  <c:v>44052</c:v>
                </c:pt>
                <c:pt idx="952">
                  <c:v>44053</c:v>
                </c:pt>
                <c:pt idx="953">
                  <c:v>44054</c:v>
                </c:pt>
                <c:pt idx="954">
                  <c:v>44055</c:v>
                </c:pt>
                <c:pt idx="955">
                  <c:v>44056</c:v>
                </c:pt>
                <c:pt idx="956">
                  <c:v>44057</c:v>
                </c:pt>
                <c:pt idx="957">
                  <c:v>44058</c:v>
                </c:pt>
                <c:pt idx="958">
                  <c:v>44059</c:v>
                </c:pt>
                <c:pt idx="959">
                  <c:v>44060</c:v>
                </c:pt>
                <c:pt idx="960">
                  <c:v>44061</c:v>
                </c:pt>
                <c:pt idx="961">
                  <c:v>44062</c:v>
                </c:pt>
                <c:pt idx="962">
                  <c:v>44063</c:v>
                </c:pt>
                <c:pt idx="963">
                  <c:v>44064</c:v>
                </c:pt>
                <c:pt idx="964">
                  <c:v>44065</c:v>
                </c:pt>
                <c:pt idx="965">
                  <c:v>44066</c:v>
                </c:pt>
                <c:pt idx="966">
                  <c:v>44067</c:v>
                </c:pt>
                <c:pt idx="967">
                  <c:v>44068</c:v>
                </c:pt>
                <c:pt idx="968">
                  <c:v>44069</c:v>
                </c:pt>
                <c:pt idx="969">
                  <c:v>44070</c:v>
                </c:pt>
                <c:pt idx="970">
                  <c:v>44071</c:v>
                </c:pt>
                <c:pt idx="971">
                  <c:v>44072</c:v>
                </c:pt>
                <c:pt idx="972">
                  <c:v>44073</c:v>
                </c:pt>
                <c:pt idx="973">
                  <c:v>44074</c:v>
                </c:pt>
                <c:pt idx="974">
                  <c:v>44075</c:v>
                </c:pt>
                <c:pt idx="975">
                  <c:v>44076</c:v>
                </c:pt>
                <c:pt idx="976">
                  <c:v>44077</c:v>
                </c:pt>
                <c:pt idx="977">
                  <c:v>44078</c:v>
                </c:pt>
                <c:pt idx="978">
                  <c:v>44079</c:v>
                </c:pt>
                <c:pt idx="979">
                  <c:v>44080</c:v>
                </c:pt>
                <c:pt idx="980">
                  <c:v>44081</c:v>
                </c:pt>
                <c:pt idx="981">
                  <c:v>44082</c:v>
                </c:pt>
                <c:pt idx="982">
                  <c:v>44083</c:v>
                </c:pt>
                <c:pt idx="983">
                  <c:v>44084</c:v>
                </c:pt>
                <c:pt idx="984">
                  <c:v>44085</c:v>
                </c:pt>
                <c:pt idx="985">
                  <c:v>44086</c:v>
                </c:pt>
                <c:pt idx="986">
                  <c:v>44087</c:v>
                </c:pt>
                <c:pt idx="987">
                  <c:v>44088</c:v>
                </c:pt>
                <c:pt idx="988">
                  <c:v>44089</c:v>
                </c:pt>
                <c:pt idx="989">
                  <c:v>44090</c:v>
                </c:pt>
                <c:pt idx="990">
                  <c:v>44091</c:v>
                </c:pt>
                <c:pt idx="991">
                  <c:v>44092</c:v>
                </c:pt>
                <c:pt idx="992">
                  <c:v>44093</c:v>
                </c:pt>
                <c:pt idx="993">
                  <c:v>44094</c:v>
                </c:pt>
                <c:pt idx="994">
                  <c:v>44095</c:v>
                </c:pt>
                <c:pt idx="995">
                  <c:v>44096</c:v>
                </c:pt>
                <c:pt idx="996">
                  <c:v>44097</c:v>
                </c:pt>
                <c:pt idx="997">
                  <c:v>44098</c:v>
                </c:pt>
                <c:pt idx="998">
                  <c:v>44099</c:v>
                </c:pt>
                <c:pt idx="999">
                  <c:v>44100</c:v>
                </c:pt>
                <c:pt idx="1000">
                  <c:v>44101</c:v>
                </c:pt>
                <c:pt idx="1001">
                  <c:v>44102</c:v>
                </c:pt>
                <c:pt idx="1002">
                  <c:v>44103</c:v>
                </c:pt>
                <c:pt idx="1003">
                  <c:v>44104</c:v>
                </c:pt>
                <c:pt idx="1004">
                  <c:v>44105</c:v>
                </c:pt>
                <c:pt idx="1005">
                  <c:v>44106</c:v>
                </c:pt>
                <c:pt idx="1006">
                  <c:v>44107</c:v>
                </c:pt>
                <c:pt idx="1007">
                  <c:v>44108</c:v>
                </c:pt>
                <c:pt idx="1008">
                  <c:v>44109</c:v>
                </c:pt>
                <c:pt idx="1009">
                  <c:v>44110</c:v>
                </c:pt>
                <c:pt idx="1010">
                  <c:v>44111</c:v>
                </c:pt>
                <c:pt idx="1011">
                  <c:v>44112</c:v>
                </c:pt>
                <c:pt idx="1012">
                  <c:v>44113</c:v>
                </c:pt>
                <c:pt idx="1013">
                  <c:v>44114</c:v>
                </c:pt>
                <c:pt idx="1014">
                  <c:v>44115</c:v>
                </c:pt>
                <c:pt idx="1015">
                  <c:v>44116</c:v>
                </c:pt>
                <c:pt idx="1016">
                  <c:v>44117</c:v>
                </c:pt>
                <c:pt idx="1017">
                  <c:v>44118</c:v>
                </c:pt>
                <c:pt idx="1018">
                  <c:v>44119</c:v>
                </c:pt>
                <c:pt idx="1019">
                  <c:v>44120</c:v>
                </c:pt>
                <c:pt idx="1020">
                  <c:v>44121</c:v>
                </c:pt>
                <c:pt idx="1021">
                  <c:v>44122</c:v>
                </c:pt>
                <c:pt idx="1022">
                  <c:v>44123</c:v>
                </c:pt>
                <c:pt idx="1023">
                  <c:v>44124</c:v>
                </c:pt>
                <c:pt idx="1024">
                  <c:v>44125</c:v>
                </c:pt>
                <c:pt idx="1025">
                  <c:v>44126</c:v>
                </c:pt>
                <c:pt idx="1026">
                  <c:v>44127</c:v>
                </c:pt>
                <c:pt idx="1027">
                  <c:v>44128</c:v>
                </c:pt>
                <c:pt idx="1028">
                  <c:v>44129</c:v>
                </c:pt>
                <c:pt idx="1029">
                  <c:v>44130</c:v>
                </c:pt>
                <c:pt idx="1030">
                  <c:v>44131</c:v>
                </c:pt>
                <c:pt idx="1031">
                  <c:v>44132</c:v>
                </c:pt>
                <c:pt idx="1032">
                  <c:v>44133</c:v>
                </c:pt>
                <c:pt idx="1033">
                  <c:v>44134</c:v>
                </c:pt>
                <c:pt idx="1034">
                  <c:v>44135</c:v>
                </c:pt>
                <c:pt idx="1035">
                  <c:v>44136</c:v>
                </c:pt>
                <c:pt idx="1036">
                  <c:v>44137</c:v>
                </c:pt>
                <c:pt idx="1037">
                  <c:v>44138</c:v>
                </c:pt>
                <c:pt idx="1038">
                  <c:v>44139</c:v>
                </c:pt>
                <c:pt idx="1039">
                  <c:v>44140</c:v>
                </c:pt>
                <c:pt idx="1040">
                  <c:v>44141</c:v>
                </c:pt>
                <c:pt idx="1041">
                  <c:v>44142</c:v>
                </c:pt>
                <c:pt idx="1042">
                  <c:v>44143</c:v>
                </c:pt>
                <c:pt idx="1043">
                  <c:v>44144</c:v>
                </c:pt>
                <c:pt idx="1044">
                  <c:v>44145</c:v>
                </c:pt>
                <c:pt idx="1045">
                  <c:v>44146</c:v>
                </c:pt>
                <c:pt idx="1046">
                  <c:v>44147</c:v>
                </c:pt>
                <c:pt idx="1047">
                  <c:v>44148</c:v>
                </c:pt>
                <c:pt idx="1048">
                  <c:v>44149</c:v>
                </c:pt>
                <c:pt idx="1049">
                  <c:v>44150</c:v>
                </c:pt>
                <c:pt idx="1050">
                  <c:v>44151</c:v>
                </c:pt>
                <c:pt idx="1051">
                  <c:v>44152</c:v>
                </c:pt>
                <c:pt idx="1052">
                  <c:v>44153</c:v>
                </c:pt>
                <c:pt idx="1053">
                  <c:v>44154</c:v>
                </c:pt>
                <c:pt idx="1054">
                  <c:v>44155</c:v>
                </c:pt>
                <c:pt idx="1055">
                  <c:v>44156</c:v>
                </c:pt>
                <c:pt idx="1056">
                  <c:v>44157</c:v>
                </c:pt>
                <c:pt idx="1057">
                  <c:v>44158</c:v>
                </c:pt>
                <c:pt idx="1058">
                  <c:v>44159</c:v>
                </c:pt>
                <c:pt idx="1059">
                  <c:v>44160</c:v>
                </c:pt>
                <c:pt idx="1060">
                  <c:v>44161</c:v>
                </c:pt>
                <c:pt idx="1061">
                  <c:v>44162</c:v>
                </c:pt>
                <c:pt idx="1062">
                  <c:v>44163</c:v>
                </c:pt>
                <c:pt idx="1063">
                  <c:v>44164</c:v>
                </c:pt>
                <c:pt idx="1064">
                  <c:v>44165</c:v>
                </c:pt>
                <c:pt idx="1065">
                  <c:v>44166</c:v>
                </c:pt>
                <c:pt idx="1066">
                  <c:v>44167</c:v>
                </c:pt>
                <c:pt idx="1067">
                  <c:v>44168</c:v>
                </c:pt>
                <c:pt idx="1068">
                  <c:v>44169</c:v>
                </c:pt>
                <c:pt idx="1069">
                  <c:v>44170</c:v>
                </c:pt>
                <c:pt idx="1070">
                  <c:v>44171</c:v>
                </c:pt>
                <c:pt idx="1071">
                  <c:v>44172</c:v>
                </c:pt>
                <c:pt idx="1072">
                  <c:v>44173</c:v>
                </c:pt>
                <c:pt idx="1073">
                  <c:v>44174</c:v>
                </c:pt>
                <c:pt idx="1074">
                  <c:v>44175</c:v>
                </c:pt>
                <c:pt idx="1075">
                  <c:v>44176</c:v>
                </c:pt>
                <c:pt idx="1076">
                  <c:v>44177</c:v>
                </c:pt>
                <c:pt idx="1077">
                  <c:v>44178</c:v>
                </c:pt>
                <c:pt idx="1078">
                  <c:v>44179</c:v>
                </c:pt>
                <c:pt idx="1079">
                  <c:v>44180</c:v>
                </c:pt>
                <c:pt idx="1080">
                  <c:v>44181</c:v>
                </c:pt>
                <c:pt idx="1081">
                  <c:v>44182</c:v>
                </c:pt>
                <c:pt idx="1082">
                  <c:v>44183</c:v>
                </c:pt>
                <c:pt idx="1083">
                  <c:v>44184</c:v>
                </c:pt>
                <c:pt idx="1084">
                  <c:v>44185</c:v>
                </c:pt>
                <c:pt idx="1085">
                  <c:v>44186</c:v>
                </c:pt>
                <c:pt idx="1086">
                  <c:v>44187</c:v>
                </c:pt>
                <c:pt idx="1087">
                  <c:v>44188</c:v>
                </c:pt>
                <c:pt idx="1088">
                  <c:v>44189</c:v>
                </c:pt>
                <c:pt idx="1089">
                  <c:v>44190</c:v>
                </c:pt>
                <c:pt idx="1090">
                  <c:v>44191</c:v>
                </c:pt>
                <c:pt idx="1091">
                  <c:v>44192</c:v>
                </c:pt>
                <c:pt idx="1092">
                  <c:v>44193</c:v>
                </c:pt>
                <c:pt idx="1093">
                  <c:v>44194</c:v>
                </c:pt>
                <c:pt idx="1094">
                  <c:v>44195</c:v>
                </c:pt>
                <c:pt idx="1095">
                  <c:v>44196</c:v>
                </c:pt>
                <c:pt idx="1096">
                  <c:v>44197</c:v>
                </c:pt>
                <c:pt idx="1097">
                  <c:v>44198</c:v>
                </c:pt>
                <c:pt idx="1098">
                  <c:v>44199</c:v>
                </c:pt>
                <c:pt idx="1099">
                  <c:v>44200</c:v>
                </c:pt>
                <c:pt idx="1100">
                  <c:v>44201</c:v>
                </c:pt>
                <c:pt idx="1101">
                  <c:v>44202</c:v>
                </c:pt>
                <c:pt idx="1102">
                  <c:v>44203</c:v>
                </c:pt>
                <c:pt idx="1103">
                  <c:v>44204</c:v>
                </c:pt>
                <c:pt idx="1104">
                  <c:v>44205</c:v>
                </c:pt>
                <c:pt idx="1105">
                  <c:v>44206</c:v>
                </c:pt>
                <c:pt idx="1106">
                  <c:v>44207</c:v>
                </c:pt>
                <c:pt idx="1107">
                  <c:v>44208</c:v>
                </c:pt>
                <c:pt idx="1108">
                  <c:v>44209</c:v>
                </c:pt>
                <c:pt idx="1109">
                  <c:v>44210</c:v>
                </c:pt>
                <c:pt idx="1110">
                  <c:v>44211</c:v>
                </c:pt>
                <c:pt idx="1111">
                  <c:v>44212</c:v>
                </c:pt>
                <c:pt idx="1112">
                  <c:v>44213</c:v>
                </c:pt>
                <c:pt idx="1113">
                  <c:v>44214</c:v>
                </c:pt>
                <c:pt idx="1114">
                  <c:v>44215</c:v>
                </c:pt>
                <c:pt idx="1115">
                  <c:v>44216</c:v>
                </c:pt>
                <c:pt idx="1116">
                  <c:v>44217</c:v>
                </c:pt>
                <c:pt idx="1117">
                  <c:v>44218</c:v>
                </c:pt>
                <c:pt idx="1118">
                  <c:v>44219</c:v>
                </c:pt>
                <c:pt idx="1119">
                  <c:v>44220</c:v>
                </c:pt>
                <c:pt idx="1120">
                  <c:v>44221</c:v>
                </c:pt>
                <c:pt idx="1121">
                  <c:v>44222</c:v>
                </c:pt>
                <c:pt idx="1122">
                  <c:v>44223</c:v>
                </c:pt>
                <c:pt idx="1123">
                  <c:v>44224</c:v>
                </c:pt>
                <c:pt idx="1124">
                  <c:v>44225</c:v>
                </c:pt>
                <c:pt idx="1125">
                  <c:v>44226</c:v>
                </c:pt>
                <c:pt idx="1126">
                  <c:v>44227</c:v>
                </c:pt>
                <c:pt idx="1127">
                  <c:v>44228</c:v>
                </c:pt>
                <c:pt idx="1128">
                  <c:v>44229</c:v>
                </c:pt>
                <c:pt idx="1129">
                  <c:v>44230</c:v>
                </c:pt>
                <c:pt idx="1130">
                  <c:v>44231</c:v>
                </c:pt>
                <c:pt idx="1131">
                  <c:v>44232</c:v>
                </c:pt>
                <c:pt idx="1132">
                  <c:v>44233</c:v>
                </c:pt>
                <c:pt idx="1133">
                  <c:v>44234</c:v>
                </c:pt>
                <c:pt idx="1134">
                  <c:v>44235</c:v>
                </c:pt>
                <c:pt idx="1135">
                  <c:v>44236</c:v>
                </c:pt>
                <c:pt idx="1136">
                  <c:v>44237</c:v>
                </c:pt>
                <c:pt idx="1137">
                  <c:v>44238</c:v>
                </c:pt>
                <c:pt idx="1138">
                  <c:v>44239</c:v>
                </c:pt>
                <c:pt idx="1139">
                  <c:v>44240</c:v>
                </c:pt>
                <c:pt idx="1140">
                  <c:v>44241</c:v>
                </c:pt>
                <c:pt idx="1141">
                  <c:v>44242</c:v>
                </c:pt>
                <c:pt idx="1142">
                  <c:v>44243</c:v>
                </c:pt>
                <c:pt idx="1143">
                  <c:v>44244</c:v>
                </c:pt>
                <c:pt idx="1144">
                  <c:v>44245</c:v>
                </c:pt>
                <c:pt idx="1145">
                  <c:v>44246</c:v>
                </c:pt>
                <c:pt idx="1146">
                  <c:v>44247</c:v>
                </c:pt>
                <c:pt idx="1147">
                  <c:v>44248</c:v>
                </c:pt>
                <c:pt idx="1148">
                  <c:v>44249</c:v>
                </c:pt>
                <c:pt idx="1149">
                  <c:v>44250</c:v>
                </c:pt>
                <c:pt idx="1150">
                  <c:v>44251</c:v>
                </c:pt>
                <c:pt idx="1151">
                  <c:v>44252</c:v>
                </c:pt>
                <c:pt idx="1152">
                  <c:v>44253</c:v>
                </c:pt>
                <c:pt idx="1153">
                  <c:v>44254</c:v>
                </c:pt>
                <c:pt idx="1154">
                  <c:v>44255</c:v>
                </c:pt>
                <c:pt idx="1155">
                  <c:v>44256</c:v>
                </c:pt>
                <c:pt idx="1156">
                  <c:v>44257</c:v>
                </c:pt>
                <c:pt idx="1157">
                  <c:v>44258</c:v>
                </c:pt>
                <c:pt idx="1158">
                  <c:v>44259</c:v>
                </c:pt>
                <c:pt idx="1159">
                  <c:v>44260</c:v>
                </c:pt>
                <c:pt idx="1160">
                  <c:v>44261</c:v>
                </c:pt>
                <c:pt idx="1161">
                  <c:v>44262</c:v>
                </c:pt>
                <c:pt idx="1162">
                  <c:v>44263</c:v>
                </c:pt>
                <c:pt idx="1163">
                  <c:v>44264</c:v>
                </c:pt>
                <c:pt idx="1164">
                  <c:v>44265</c:v>
                </c:pt>
                <c:pt idx="1165">
                  <c:v>44266</c:v>
                </c:pt>
                <c:pt idx="1166">
                  <c:v>44267</c:v>
                </c:pt>
                <c:pt idx="1167">
                  <c:v>44268</c:v>
                </c:pt>
                <c:pt idx="1168">
                  <c:v>44269</c:v>
                </c:pt>
                <c:pt idx="1169">
                  <c:v>44270</c:v>
                </c:pt>
                <c:pt idx="1170">
                  <c:v>44271</c:v>
                </c:pt>
                <c:pt idx="1171">
                  <c:v>44272</c:v>
                </c:pt>
                <c:pt idx="1172">
                  <c:v>44273</c:v>
                </c:pt>
                <c:pt idx="1173">
                  <c:v>44274</c:v>
                </c:pt>
                <c:pt idx="1174">
                  <c:v>44275</c:v>
                </c:pt>
                <c:pt idx="1175">
                  <c:v>44276</c:v>
                </c:pt>
                <c:pt idx="1176">
                  <c:v>44277</c:v>
                </c:pt>
                <c:pt idx="1177">
                  <c:v>44278</c:v>
                </c:pt>
                <c:pt idx="1178">
                  <c:v>44279</c:v>
                </c:pt>
                <c:pt idx="1179">
                  <c:v>44280</c:v>
                </c:pt>
                <c:pt idx="1180">
                  <c:v>44281</c:v>
                </c:pt>
                <c:pt idx="1181">
                  <c:v>44282</c:v>
                </c:pt>
                <c:pt idx="1182">
                  <c:v>44283</c:v>
                </c:pt>
                <c:pt idx="1183">
                  <c:v>44284</c:v>
                </c:pt>
                <c:pt idx="1184">
                  <c:v>44285</c:v>
                </c:pt>
                <c:pt idx="1185">
                  <c:v>44286</c:v>
                </c:pt>
                <c:pt idx="1186">
                  <c:v>44287</c:v>
                </c:pt>
                <c:pt idx="1187">
                  <c:v>44288</c:v>
                </c:pt>
                <c:pt idx="1188">
                  <c:v>44289</c:v>
                </c:pt>
                <c:pt idx="1189">
                  <c:v>44290</c:v>
                </c:pt>
                <c:pt idx="1190">
                  <c:v>44291</c:v>
                </c:pt>
                <c:pt idx="1191">
                  <c:v>44292</c:v>
                </c:pt>
                <c:pt idx="1192">
                  <c:v>44293</c:v>
                </c:pt>
                <c:pt idx="1193">
                  <c:v>44294</c:v>
                </c:pt>
                <c:pt idx="1194">
                  <c:v>44295</c:v>
                </c:pt>
                <c:pt idx="1195">
                  <c:v>44296</c:v>
                </c:pt>
                <c:pt idx="1196">
                  <c:v>44297</c:v>
                </c:pt>
                <c:pt idx="1197">
                  <c:v>44298</c:v>
                </c:pt>
                <c:pt idx="1198">
                  <c:v>44299</c:v>
                </c:pt>
                <c:pt idx="1199">
                  <c:v>44300</c:v>
                </c:pt>
                <c:pt idx="1200">
                  <c:v>44301</c:v>
                </c:pt>
                <c:pt idx="1201">
                  <c:v>44302</c:v>
                </c:pt>
                <c:pt idx="1202">
                  <c:v>44303</c:v>
                </c:pt>
                <c:pt idx="1203">
                  <c:v>44304</c:v>
                </c:pt>
                <c:pt idx="1204">
                  <c:v>44305</c:v>
                </c:pt>
                <c:pt idx="1205">
                  <c:v>44306</c:v>
                </c:pt>
                <c:pt idx="1206">
                  <c:v>44307</c:v>
                </c:pt>
                <c:pt idx="1207">
                  <c:v>44308</c:v>
                </c:pt>
                <c:pt idx="1208">
                  <c:v>44309</c:v>
                </c:pt>
                <c:pt idx="1209">
                  <c:v>44310</c:v>
                </c:pt>
                <c:pt idx="1210">
                  <c:v>44311</c:v>
                </c:pt>
                <c:pt idx="1211">
                  <c:v>44312</c:v>
                </c:pt>
                <c:pt idx="1212">
                  <c:v>44313</c:v>
                </c:pt>
                <c:pt idx="1213">
                  <c:v>44314</c:v>
                </c:pt>
                <c:pt idx="1214">
                  <c:v>44315</c:v>
                </c:pt>
                <c:pt idx="1215">
                  <c:v>44316</c:v>
                </c:pt>
                <c:pt idx="1216">
                  <c:v>44317</c:v>
                </c:pt>
                <c:pt idx="1217">
                  <c:v>44318</c:v>
                </c:pt>
                <c:pt idx="1218">
                  <c:v>44319</c:v>
                </c:pt>
                <c:pt idx="1219">
                  <c:v>44320</c:v>
                </c:pt>
                <c:pt idx="1220">
                  <c:v>44321</c:v>
                </c:pt>
                <c:pt idx="1221">
                  <c:v>44322</c:v>
                </c:pt>
                <c:pt idx="1222">
                  <c:v>44323</c:v>
                </c:pt>
                <c:pt idx="1223">
                  <c:v>44324</c:v>
                </c:pt>
                <c:pt idx="1224">
                  <c:v>44325</c:v>
                </c:pt>
                <c:pt idx="1225">
                  <c:v>44326</c:v>
                </c:pt>
                <c:pt idx="1226">
                  <c:v>44327</c:v>
                </c:pt>
                <c:pt idx="1227">
                  <c:v>44328</c:v>
                </c:pt>
                <c:pt idx="1228">
                  <c:v>44329</c:v>
                </c:pt>
                <c:pt idx="1229">
                  <c:v>44330</c:v>
                </c:pt>
                <c:pt idx="1230">
                  <c:v>44331</c:v>
                </c:pt>
                <c:pt idx="1231">
                  <c:v>44332</c:v>
                </c:pt>
                <c:pt idx="1232">
                  <c:v>44333</c:v>
                </c:pt>
                <c:pt idx="1233">
                  <c:v>44334</c:v>
                </c:pt>
                <c:pt idx="1234">
                  <c:v>44335</c:v>
                </c:pt>
                <c:pt idx="1235">
                  <c:v>44336</c:v>
                </c:pt>
                <c:pt idx="1236">
                  <c:v>44337</c:v>
                </c:pt>
                <c:pt idx="1237">
                  <c:v>44338</c:v>
                </c:pt>
                <c:pt idx="1238">
                  <c:v>44339</c:v>
                </c:pt>
                <c:pt idx="1239">
                  <c:v>44340</c:v>
                </c:pt>
                <c:pt idx="1240">
                  <c:v>44341</c:v>
                </c:pt>
                <c:pt idx="1241">
                  <c:v>44342</c:v>
                </c:pt>
                <c:pt idx="1242">
                  <c:v>44343</c:v>
                </c:pt>
                <c:pt idx="1243">
                  <c:v>44344</c:v>
                </c:pt>
                <c:pt idx="1244">
                  <c:v>44345</c:v>
                </c:pt>
                <c:pt idx="1245">
                  <c:v>44346</c:v>
                </c:pt>
                <c:pt idx="1246">
                  <c:v>44347</c:v>
                </c:pt>
                <c:pt idx="1247">
                  <c:v>44348</c:v>
                </c:pt>
                <c:pt idx="1248">
                  <c:v>44349</c:v>
                </c:pt>
                <c:pt idx="1249">
                  <c:v>44350</c:v>
                </c:pt>
                <c:pt idx="1250">
                  <c:v>44351</c:v>
                </c:pt>
                <c:pt idx="1251">
                  <c:v>44352</c:v>
                </c:pt>
                <c:pt idx="1252">
                  <c:v>44353</c:v>
                </c:pt>
                <c:pt idx="1253">
                  <c:v>44354</c:v>
                </c:pt>
                <c:pt idx="1254">
                  <c:v>44355</c:v>
                </c:pt>
                <c:pt idx="1255">
                  <c:v>44356</c:v>
                </c:pt>
                <c:pt idx="1256">
                  <c:v>44357</c:v>
                </c:pt>
                <c:pt idx="1257">
                  <c:v>44358</c:v>
                </c:pt>
                <c:pt idx="1258">
                  <c:v>44359</c:v>
                </c:pt>
                <c:pt idx="1259">
                  <c:v>44360</c:v>
                </c:pt>
                <c:pt idx="1260">
                  <c:v>44361</c:v>
                </c:pt>
                <c:pt idx="1261">
                  <c:v>44362</c:v>
                </c:pt>
                <c:pt idx="1262">
                  <c:v>44363</c:v>
                </c:pt>
                <c:pt idx="1263">
                  <c:v>44364</c:v>
                </c:pt>
                <c:pt idx="1264">
                  <c:v>44365</c:v>
                </c:pt>
                <c:pt idx="1265">
                  <c:v>44366</c:v>
                </c:pt>
                <c:pt idx="1266">
                  <c:v>44367</c:v>
                </c:pt>
                <c:pt idx="1267">
                  <c:v>44368</c:v>
                </c:pt>
                <c:pt idx="1268">
                  <c:v>44369</c:v>
                </c:pt>
                <c:pt idx="1269">
                  <c:v>44370</c:v>
                </c:pt>
                <c:pt idx="1270">
                  <c:v>44371</c:v>
                </c:pt>
                <c:pt idx="1271">
                  <c:v>44372</c:v>
                </c:pt>
                <c:pt idx="1272">
                  <c:v>44373</c:v>
                </c:pt>
                <c:pt idx="1273">
                  <c:v>44374</c:v>
                </c:pt>
                <c:pt idx="1274">
                  <c:v>44375</c:v>
                </c:pt>
                <c:pt idx="1275">
                  <c:v>44376</c:v>
                </c:pt>
                <c:pt idx="1276">
                  <c:v>44377</c:v>
                </c:pt>
                <c:pt idx="1277">
                  <c:v>44378</c:v>
                </c:pt>
                <c:pt idx="1278">
                  <c:v>44379</c:v>
                </c:pt>
                <c:pt idx="1279">
                  <c:v>44380</c:v>
                </c:pt>
                <c:pt idx="1280">
                  <c:v>44381</c:v>
                </c:pt>
                <c:pt idx="1281">
                  <c:v>44382</c:v>
                </c:pt>
                <c:pt idx="1282">
                  <c:v>44383</c:v>
                </c:pt>
                <c:pt idx="1283">
                  <c:v>44384</c:v>
                </c:pt>
                <c:pt idx="1284">
                  <c:v>44385</c:v>
                </c:pt>
                <c:pt idx="1285">
                  <c:v>44386</c:v>
                </c:pt>
                <c:pt idx="1286">
                  <c:v>44387</c:v>
                </c:pt>
                <c:pt idx="1287">
                  <c:v>44388</c:v>
                </c:pt>
                <c:pt idx="1288">
                  <c:v>44389</c:v>
                </c:pt>
                <c:pt idx="1289">
                  <c:v>44390</c:v>
                </c:pt>
                <c:pt idx="1290">
                  <c:v>44391</c:v>
                </c:pt>
                <c:pt idx="1291">
                  <c:v>44392</c:v>
                </c:pt>
                <c:pt idx="1292">
                  <c:v>44393</c:v>
                </c:pt>
                <c:pt idx="1293">
                  <c:v>44394</c:v>
                </c:pt>
                <c:pt idx="1294">
                  <c:v>44395</c:v>
                </c:pt>
                <c:pt idx="1295">
                  <c:v>44396</c:v>
                </c:pt>
                <c:pt idx="1296">
                  <c:v>44397</c:v>
                </c:pt>
                <c:pt idx="1297">
                  <c:v>44398</c:v>
                </c:pt>
                <c:pt idx="1298">
                  <c:v>44399</c:v>
                </c:pt>
                <c:pt idx="1299">
                  <c:v>44400</c:v>
                </c:pt>
                <c:pt idx="1300">
                  <c:v>44401</c:v>
                </c:pt>
                <c:pt idx="1301">
                  <c:v>44402</c:v>
                </c:pt>
                <c:pt idx="1302">
                  <c:v>44403</c:v>
                </c:pt>
                <c:pt idx="1303">
                  <c:v>44404</c:v>
                </c:pt>
                <c:pt idx="1304">
                  <c:v>44405</c:v>
                </c:pt>
                <c:pt idx="1305">
                  <c:v>44406</c:v>
                </c:pt>
                <c:pt idx="1306">
                  <c:v>44407</c:v>
                </c:pt>
                <c:pt idx="1307">
                  <c:v>44408</c:v>
                </c:pt>
                <c:pt idx="1308">
                  <c:v>44409</c:v>
                </c:pt>
                <c:pt idx="1309">
                  <c:v>44410</c:v>
                </c:pt>
                <c:pt idx="1310">
                  <c:v>44411</c:v>
                </c:pt>
                <c:pt idx="1311">
                  <c:v>44412</c:v>
                </c:pt>
                <c:pt idx="1312">
                  <c:v>44413</c:v>
                </c:pt>
                <c:pt idx="1313">
                  <c:v>44414</c:v>
                </c:pt>
                <c:pt idx="1314">
                  <c:v>44415</c:v>
                </c:pt>
                <c:pt idx="1315">
                  <c:v>44416</c:v>
                </c:pt>
                <c:pt idx="1316">
                  <c:v>44417</c:v>
                </c:pt>
                <c:pt idx="1317">
                  <c:v>44418</c:v>
                </c:pt>
                <c:pt idx="1318">
                  <c:v>44419</c:v>
                </c:pt>
                <c:pt idx="1319">
                  <c:v>44420</c:v>
                </c:pt>
                <c:pt idx="1320">
                  <c:v>44421</c:v>
                </c:pt>
                <c:pt idx="1321">
                  <c:v>44422</c:v>
                </c:pt>
                <c:pt idx="1322">
                  <c:v>44423</c:v>
                </c:pt>
                <c:pt idx="1323">
                  <c:v>44424</c:v>
                </c:pt>
                <c:pt idx="1324">
                  <c:v>44425</c:v>
                </c:pt>
                <c:pt idx="1325">
                  <c:v>44426</c:v>
                </c:pt>
                <c:pt idx="1326">
                  <c:v>44427</c:v>
                </c:pt>
                <c:pt idx="1327">
                  <c:v>44428</c:v>
                </c:pt>
                <c:pt idx="1328">
                  <c:v>44429</c:v>
                </c:pt>
                <c:pt idx="1329">
                  <c:v>44430</c:v>
                </c:pt>
                <c:pt idx="1330">
                  <c:v>44431</c:v>
                </c:pt>
                <c:pt idx="1331">
                  <c:v>44432</c:v>
                </c:pt>
                <c:pt idx="1332">
                  <c:v>44433</c:v>
                </c:pt>
                <c:pt idx="1333">
                  <c:v>44434</c:v>
                </c:pt>
                <c:pt idx="1334">
                  <c:v>44435</c:v>
                </c:pt>
                <c:pt idx="1335">
                  <c:v>44436</c:v>
                </c:pt>
                <c:pt idx="1336">
                  <c:v>44437</c:v>
                </c:pt>
                <c:pt idx="1337">
                  <c:v>44438</c:v>
                </c:pt>
                <c:pt idx="1338">
                  <c:v>44439</c:v>
                </c:pt>
                <c:pt idx="1339">
                  <c:v>44440</c:v>
                </c:pt>
                <c:pt idx="1340">
                  <c:v>44441</c:v>
                </c:pt>
                <c:pt idx="1341">
                  <c:v>44442</c:v>
                </c:pt>
                <c:pt idx="1342">
                  <c:v>44443</c:v>
                </c:pt>
                <c:pt idx="1343">
                  <c:v>44444</c:v>
                </c:pt>
                <c:pt idx="1344">
                  <c:v>44445</c:v>
                </c:pt>
                <c:pt idx="1345">
                  <c:v>44446</c:v>
                </c:pt>
                <c:pt idx="1346">
                  <c:v>44447</c:v>
                </c:pt>
                <c:pt idx="1347">
                  <c:v>44448</c:v>
                </c:pt>
                <c:pt idx="1348">
                  <c:v>44449</c:v>
                </c:pt>
                <c:pt idx="1349">
                  <c:v>44450</c:v>
                </c:pt>
                <c:pt idx="1350">
                  <c:v>44451</c:v>
                </c:pt>
                <c:pt idx="1351">
                  <c:v>44452</c:v>
                </c:pt>
                <c:pt idx="1352">
                  <c:v>44453</c:v>
                </c:pt>
                <c:pt idx="1353">
                  <c:v>44454</c:v>
                </c:pt>
                <c:pt idx="1354">
                  <c:v>44455</c:v>
                </c:pt>
                <c:pt idx="1355">
                  <c:v>44456</c:v>
                </c:pt>
                <c:pt idx="1356">
                  <c:v>44457</c:v>
                </c:pt>
                <c:pt idx="1357">
                  <c:v>44458</c:v>
                </c:pt>
                <c:pt idx="1358">
                  <c:v>44459</c:v>
                </c:pt>
                <c:pt idx="1359">
                  <c:v>44460</c:v>
                </c:pt>
                <c:pt idx="1360">
                  <c:v>44461</c:v>
                </c:pt>
                <c:pt idx="1361">
                  <c:v>44462</c:v>
                </c:pt>
                <c:pt idx="1362">
                  <c:v>44463</c:v>
                </c:pt>
                <c:pt idx="1363">
                  <c:v>44464</c:v>
                </c:pt>
                <c:pt idx="1364">
                  <c:v>44465</c:v>
                </c:pt>
                <c:pt idx="1365">
                  <c:v>44466</c:v>
                </c:pt>
                <c:pt idx="1366">
                  <c:v>44467</c:v>
                </c:pt>
                <c:pt idx="1367">
                  <c:v>44468</c:v>
                </c:pt>
                <c:pt idx="1368">
                  <c:v>44469</c:v>
                </c:pt>
                <c:pt idx="1369">
                  <c:v>44470</c:v>
                </c:pt>
                <c:pt idx="1370">
                  <c:v>44471</c:v>
                </c:pt>
                <c:pt idx="1371">
                  <c:v>44472</c:v>
                </c:pt>
                <c:pt idx="1372">
                  <c:v>44473</c:v>
                </c:pt>
                <c:pt idx="1373">
                  <c:v>44474</c:v>
                </c:pt>
                <c:pt idx="1374">
                  <c:v>44475</c:v>
                </c:pt>
                <c:pt idx="1375">
                  <c:v>44476</c:v>
                </c:pt>
                <c:pt idx="1376">
                  <c:v>44477</c:v>
                </c:pt>
                <c:pt idx="1377">
                  <c:v>44478</c:v>
                </c:pt>
                <c:pt idx="1378">
                  <c:v>44479</c:v>
                </c:pt>
                <c:pt idx="1379">
                  <c:v>44480</c:v>
                </c:pt>
                <c:pt idx="1380">
                  <c:v>44481</c:v>
                </c:pt>
                <c:pt idx="1381">
                  <c:v>44482</c:v>
                </c:pt>
                <c:pt idx="1382">
                  <c:v>44483</c:v>
                </c:pt>
                <c:pt idx="1383">
                  <c:v>44484</c:v>
                </c:pt>
                <c:pt idx="1384">
                  <c:v>44485</c:v>
                </c:pt>
                <c:pt idx="1385">
                  <c:v>44486</c:v>
                </c:pt>
                <c:pt idx="1386">
                  <c:v>44487</c:v>
                </c:pt>
                <c:pt idx="1387">
                  <c:v>44488</c:v>
                </c:pt>
                <c:pt idx="1388">
                  <c:v>44489</c:v>
                </c:pt>
                <c:pt idx="1389">
                  <c:v>44490</c:v>
                </c:pt>
                <c:pt idx="1390">
                  <c:v>44491</c:v>
                </c:pt>
                <c:pt idx="1391">
                  <c:v>44492</c:v>
                </c:pt>
                <c:pt idx="1392">
                  <c:v>44493</c:v>
                </c:pt>
                <c:pt idx="1393">
                  <c:v>44494</c:v>
                </c:pt>
                <c:pt idx="1394">
                  <c:v>44495</c:v>
                </c:pt>
                <c:pt idx="1395">
                  <c:v>44496</c:v>
                </c:pt>
                <c:pt idx="1396">
                  <c:v>44497</c:v>
                </c:pt>
                <c:pt idx="1397">
                  <c:v>44498</c:v>
                </c:pt>
                <c:pt idx="1398">
                  <c:v>44499</c:v>
                </c:pt>
                <c:pt idx="1399">
                  <c:v>44500</c:v>
                </c:pt>
                <c:pt idx="1400">
                  <c:v>44501</c:v>
                </c:pt>
                <c:pt idx="1401">
                  <c:v>44502</c:v>
                </c:pt>
                <c:pt idx="1402">
                  <c:v>44503</c:v>
                </c:pt>
                <c:pt idx="1403">
                  <c:v>44504</c:v>
                </c:pt>
                <c:pt idx="1404">
                  <c:v>44505</c:v>
                </c:pt>
                <c:pt idx="1405">
                  <c:v>44506</c:v>
                </c:pt>
                <c:pt idx="1406">
                  <c:v>44507</c:v>
                </c:pt>
                <c:pt idx="1407">
                  <c:v>44508</c:v>
                </c:pt>
                <c:pt idx="1408">
                  <c:v>44509</c:v>
                </c:pt>
                <c:pt idx="1409">
                  <c:v>44510</c:v>
                </c:pt>
                <c:pt idx="1410">
                  <c:v>44511</c:v>
                </c:pt>
                <c:pt idx="1411">
                  <c:v>44512</c:v>
                </c:pt>
                <c:pt idx="1412">
                  <c:v>44513</c:v>
                </c:pt>
                <c:pt idx="1413">
                  <c:v>44514</c:v>
                </c:pt>
                <c:pt idx="1414">
                  <c:v>44515</c:v>
                </c:pt>
                <c:pt idx="1415">
                  <c:v>44516</c:v>
                </c:pt>
                <c:pt idx="1416">
                  <c:v>44517</c:v>
                </c:pt>
                <c:pt idx="1417">
                  <c:v>44518</c:v>
                </c:pt>
                <c:pt idx="1418">
                  <c:v>44519</c:v>
                </c:pt>
                <c:pt idx="1419">
                  <c:v>44520</c:v>
                </c:pt>
                <c:pt idx="1420">
                  <c:v>44521</c:v>
                </c:pt>
                <c:pt idx="1421">
                  <c:v>44522</c:v>
                </c:pt>
                <c:pt idx="1422">
                  <c:v>44523</c:v>
                </c:pt>
                <c:pt idx="1423">
                  <c:v>44524</c:v>
                </c:pt>
                <c:pt idx="1424">
                  <c:v>44525</c:v>
                </c:pt>
                <c:pt idx="1425">
                  <c:v>44526</c:v>
                </c:pt>
                <c:pt idx="1426">
                  <c:v>44527</c:v>
                </c:pt>
                <c:pt idx="1427">
                  <c:v>44528</c:v>
                </c:pt>
                <c:pt idx="1428">
                  <c:v>44529</c:v>
                </c:pt>
                <c:pt idx="1429">
                  <c:v>44530</c:v>
                </c:pt>
                <c:pt idx="1430">
                  <c:v>44531</c:v>
                </c:pt>
                <c:pt idx="1431">
                  <c:v>44532</c:v>
                </c:pt>
                <c:pt idx="1432">
                  <c:v>44533</c:v>
                </c:pt>
                <c:pt idx="1433">
                  <c:v>44534</c:v>
                </c:pt>
                <c:pt idx="1434">
                  <c:v>44535</c:v>
                </c:pt>
                <c:pt idx="1435">
                  <c:v>44536</c:v>
                </c:pt>
                <c:pt idx="1436">
                  <c:v>44537</c:v>
                </c:pt>
                <c:pt idx="1437">
                  <c:v>44538</c:v>
                </c:pt>
                <c:pt idx="1438">
                  <c:v>44539</c:v>
                </c:pt>
                <c:pt idx="1439">
                  <c:v>44540</c:v>
                </c:pt>
                <c:pt idx="1440">
                  <c:v>44541</c:v>
                </c:pt>
                <c:pt idx="1441">
                  <c:v>44542</c:v>
                </c:pt>
                <c:pt idx="1442">
                  <c:v>44543</c:v>
                </c:pt>
                <c:pt idx="1443">
                  <c:v>44544</c:v>
                </c:pt>
                <c:pt idx="1444">
                  <c:v>44545</c:v>
                </c:pt>
                <c:pt idx="1445">
                  <c:v>44546</c:v>
                </c:pt>
                <c:pt idx="1446">
                  <c:v>44547</c:v>
                </c:pt>
                <c:pt idx="1447">
                  <c:v>44548</c:v>
                </c:pt>
                <c:pt idx="1448">
                  <c:v>44549</c:v>
                </c:pt>
                <c:pt idx="1449">
                  <c:v>44550</c:v>
                </c:pt>
                <c:pt idx="1450">
                  <c:v>44551</c:v>
                </c:pt>
                <c:pt idx="1451">
                  <c:v>44552</c:v>
                </c:pt>
                <c:pt idx="1452">
                  <c:v>44553</c:v>
                </c:pt>
                <c:pt idx="1453">
                  <c:v>44554</c:v>
                </c:pt>
                <c:pt idx="1454">
                  <c:v>44555</c:v>
                </c:pt>
                <c:pt idx="1455">
                  <c:v>44556</c:v>
                </c:pt>
                <c:pt idx="1456">
                  <c:v>44557</c:v>
                </c:pt>
                <c:pt idx="1457">
                  <c:v>44558</c:v>
                </c:pt>
                <c:pt idx="1458">
                  <c:v>44559</c:v>
                </c:pt>
                <c:pt idx="1459">
                  <c:v>44560</c:v>
                </c:pt>
                <c:pt idx="1460">
                  <c:v>44561</c:v>
                </c:pt>
                <c:pt idx="1461">
                  <c:v>44562</c:v>
                </c:pt>
                <c:pt idx="1462">
                  <c:v>44563</c:v>
                </c:pt>
                <c:pt idx="1463">
                  <c:v>44564</c:v>
                </c:pt>
                <c:pt idx="1464">
                  <c:v>44565</c:v>
                </c:pt>
                <c:pt idx="1465">
                  <c:v>44566</c:v>
                </c:pt>
                <c:pt idx="1466">
                  <c:v>44567</c:v>
                </c:pt>
                <c:pt idx="1467">
                  <c:v>44568</c:v>
                </c:pt>
                <c:pt idx="1468">
                  <c:v>44569</c:v>
                </c:pt>
                <c:pt idx="1469">
                  <c:v>44570</c:v>
                </c:pt>
                <c:pt idx="1470">
                  <c:v>44571</c:v>
                </c:pt>
                <c:pt idx="1471">
                  <c:v>44572</c:v>
                </c:pt>
                <c:pt idx="1472">
                  <c:v>44573</c:v>
                </c:pt>
                <c:pt idx="1473">
                  <c:v>44574</c:v>
                </c:pt>
                <c:pt idx="1474">
                  <c:v>44575</c:v>
                </c:pt>
                <c:pt idx="1475">
                  <c:v>44576</c:v>
                </c:pt>
                <c:pt idx="1476">
                  <c:v>44577</c:v>
                </c:pt>
                <c:pt idx="1477">
                  <c:v>44578</c:v>
                </c:pt>
                <c:pt idx="1478">
                  <c:v>44579</c:v>
                </c:pt>
                <c:pt idx="1479">
                  <c:v>44580</c:v>
                </c:pt>
                <c:pt idx="1480">
                  <c:v>44581</c:v>
                </c:pt>
                <c:pt idx="1481">
                  <c:v>44582</c:v>
                </c:pt>
                <c:pt idx="1482">
                  <c:v>44583</c:v>
                </c:pt>
                <c:pt idx="1483">
                  <c:v>44584</c:v>
                </c:pt>
                <c:pt idx="1484">
                  <c:v>44585</c:v>
                </c:pt>
                <c:pt idx="1485">
                  <c:v>44586</c:v>
                </c:pt>
                <c:pt idx="1486">
                  <c:v>44587</c:v>
                </c:pt>
                <c:pt idx="1487">
                  <c:v>44588</c:v>
                </c:pt>
                <c:pt idx="1488">
                  <c:v>44589</c:v>
                </c:pt>
                <c:pt idx="1489">
                  <c:v>44590</c:v>
                </c:pt>
                <c:pt idx="1490">
                  <c:v>44591</c:v>
                </c:pt>
                <c:pt idx="1491">
                  <c:v>44592</c:v>
                </c:pt>
                <c:pt idx="1492">
                  <c:v>44593</c:v>
                </c:pt>
                <c:pt idx="1493">
                  <c:v>44594</c:v>
                </c:pt>
                <c:pt idx="1494">
                  <c:v>44595</c:v>
                </c:pt>
                <c:pt idx="1495">
                  <c:v>44596</c:v>
                </c:pt>
                <c:pt idx="1496">
                  <c:v>44597</c:v>
                </c:pt>
                <c:pt idx="1497">
                  <c:v>44598</c:v>
                </c:pt>
                <c:pt idx="1498">
                  <c:v>44599</c:v>
                </c:pt>
                <c:pt idx="1499">
                  <c:v>44600</c:v>
                </c:pt>
                <c:pt idx="1500">
                  <c:v>44601</c:v>
                </c:pt>
                <c:pt idx="1501">
                  <c:v>44602</c:v>
                </c:pt>
                <c:pt idx="1502">
                  <c:v>44603</c:v>
                </c:pt>
                <c:pt idx="1503">
                  <c:v>44604</c:v>
                </c:pt>
                <c:pt idx="1504">
                  <c:v>44605</c:v>
                </c:pt>
                <c:pt idx="1505">
                  <c:v>44606</c:v>
                </c:pt>
                <c:pt idx="1506">
                  <c:v>44607</c:v>
                </c:pt>
                <c:pt idx="1507">
                  <c:v>44608</c:v>
                </c:pt>
                <c:pt idx="1508">
                  <c:v>44609</c:v>
                </c:pt>
                <c:pt idx="1509">
                  <c:v>44610</c:v>
                </c:pt>
                <c:pt idx="1510">
                  <c:v>44611</c:v>
                </c:pt>
                <c:pt idx="1511">
                  <c:v>44612</c:v>
                </c:pt>
                <c:pt idx="1512">
                  <c:v>44613</c:v>
                </c:pt>
                <c:pt idx="1513">
                  <c:v>44614</c:v>
                </c:pt>
                <c:pt idx="1514">
                  <c:v>44615</c:v>
                </c:pt>
                <c:pt idx="1515">
                  <c:v>44616</c:v>
                </c:pt>
                <c:pt idx="1516">
                  <c:v>44617</c:v>
                </c:pt>
                <c:pt idx="1517">
                  <c:v>44618</c:v>
                </c:pt>
                <c:pt idx="1518">
                  <c:v>44619</c:v>
                </c:pt>
                <c:pt idx="1519">
                  <c:v>44620</c:v>
                </c:pt>
                <c:pt idx="1520">
                  <c:v>44621</c:v>
                </c:pt>
                <c:pt idx="1521">
                  <c:v>44622</c:v>
                </c:pt>
                <c:pt idx="1522">
                  <c:v>44623</c:v>
                </c:pt>
                <c:pt idx="1523">
                  <c:v>44624</c:v>
                </c:pt>
                <c:pt idx="1524">
                  <c:v>44625</c:v>
                </c:pt>
                <c:pt idx="1525">
                  <c:v>44626</c:v>
                </c:pt>
                <c:pt idx="1526">
                  <c:v>44627</c:v>
                </c:pt>
                <c:pt idx="1527">
                  <c:v>44628</c:v>
                </c:pt>
                <c:pt idx="1528">
                  <c:v>44629</c:v>
                </c:pt>
                <c:pt idx="1529">
                  <c:v>44630</c:v>
                </c:pt>
                <c:pt idx="1530">
                  <c:v>44631</c:v>
                </c:pt>
                <c:pt idx="1531">
                  <c:v>44632</c:v>
                </c:pt>
                <c:pt idx="1532">
                  <c:v>44633</c:v>
                </c:pt>
                <c:pt idx="1533">
                  <c:v>44634</c:v>
                </c:pt>
                <c:pt idx="1534">
                  <c:v>44635</c:v>
                </c:pt>
                <c:pt idx="1535">
                  <c:v>44636</c:v>
                </c:pt>
                <c:pt idx="1536">
                  <c:v>44637</c:v>
                </c:pt>
                <c:pt idx="1537">
                  <c:v>44638</c:v>
                </c:pt>
                <c:pt idx="1538">
                  <c:v>44639</c:v>
                </c:pt>
                <c:pt idx="1539">
                  <c:v>44640</c:v>
                </c:pt>
                <c:pt idx="1540">
                  <c:v>44641</c:v>
                </c:pt>
                <c:pt idx="1541">
                  <c:v>44642</c:v>
                </c:pt>
                <c:pt idx="1542">
                  <c:v>44643</c:v>
                </c:pt>
                <c:pt idx="1543">
                  <c:v>44644</c:v>
                </c:pt>
                <c:pt idx="1544">
                  <c:v>44645</c:v>
                </c:pt>
                <c:pt idx="1545">
                  <c:v>44646</c:v>
                </c:pt>
                <c:pt idx="1546">
                  <c:v>44647</c:v>
                </c:pt>
                <c:pt idx="1547">
                  <c:v>44648</c:v>
                </c:pt>
                <c:pt idx="1548">
                  <c:v>44649</c:v>
                </c:pt>
                <c:pt idx="1549">
                  <c:v>44650</c:v>
                </c:pt>
                <c:pt idx="1550">
                  <c:v>44651</c:v>
                </c:pt>
                <c:pt idx="1551">
                  <c:v>44652</c:v>
                </c:pt>
                <c:pt idx="1552">
                  <c:v>44653</c:v>
                </c:pt>
                <c:pt idx="1553">
                  <c:v>44654</c:v>
                </c:pt>
                <c:pt idx="1554">
                  <c:v>44655</c:v>
                </c:pt>
                <c:pt idx="1555">
                  <c:v>44656</c:v>
                </c:pt>
                <c:pt idx="1556">
                  <c:v>44657</c:v>
                </c:pt>
                <c:pt idx="1557">
                  <c:v>44658</c:v>
                </c:pt>
                <c:pt idx="1558">
                  <c:v>44659</c:v>
                </c:pt>
                <c:pt idx="1559">
                  <c:v>44660</c:v>
                </c:pt>
                <c:pt idx="1560">
                  <c:v>44661</c:v>
                </c:pt>
                <c:pt idx="1561">
                  <c:v>44662</c:v>
                </c:pt>
                <c:pt idx="1562">
                  <c:v>44663</c:v>
                </c:pt>
                <c:pt idx="1563">
                  <c:v>44664</c:v>
                </c:pt>
                <c:pt idx="1564">
                  <c:v>44665</c:v>
                </c:pt>
                <c:pt idx="1565">
                  <c:v>44666</c:v>
                </c:pt>
                <c:pt idx="1566">
                  <c:v>44667</c:v>
                </c:pt>
                <c:pt idx="1567">
                  <c:v>44668</c:v>
                </c:pt>
                <c:pt idx="1568">
                  <c:v>44669</c:v>
                </c:pt>
                <c:pt idx="1569">
                  <c:v>44670</c:v>
                </c:pt>
                <c:pt idx="1570">
                  <c:v>44671</c:v>
                </c:pt>
                <c:pt idx="1571">
                  <c:v>44672</c:v>
                </c:pt>
                <c:pt idx="1572">
                  <c:v>44673</c:v>
                </c:pt>
                <c:pt idx="1573">
                  <c:v>44674</c:v>
                </c:pt>
                <c:pt idx="1574">
                  <c:v>44675</c:v>
                </c:pt>
                <c:pt idx="1575">
                  <c:v>44676</c:v>
                </c:pt>
                <c:pt idx="1576">
                  <c:v>44677</c:v>
                </c:pt>
                <c:pt idx="1577">
                  <c:v>44678</c:v>
                </c:pt>
                <c:pt idx="1578">
                  <c:v>44679</c:v>
                </c:pt>
                <c:pt idx="1579">
                  <c:v>44680</c:v>
                </c:pt>
                <c:pt idx="1580">
                  <c:v>44681</c:v>
                </c:pt>
                <c:pt idx="1581">
                  <c:v>44682</c:v>
                </c:pt>
                <c:pt idx="1582">
                  <c:v>44683</c:v>
                </c:pt>
                <c:pt idx="1583">
                  <c:v>44684</c:v>
                </c:pt>
                <c:pt idx="1584">
                  <c:v>44685</c:v>
                </c:pt>
                <c:pt idx="1585">
                  <c:v>44686</c:v>
                </c:pt>
                <c:pt idx="1586">
                  <c:v>44687</c:v>
                </c:pt>
                <c:pt idx="1587">
                  <c:v>44688</c:v>
                </c:pt>
                <c:pt idx="1588">
                  <c:v>44689</c:v>
                </c:pt>
                <c:pt idx="1589">
                  <c:v>44690</c:v>
                </c:pt>
                <c:pt idx="1590">
                  <c:v>44691</c:v>
                </c:pt>
                <c:pt idx="1591">
                  <c:v>44692</c:v>
                </c:pt>
                <c:pt idx="1592">
                  <c:v>44693</c:v>
                </c:pt>
                <c:pt idx="1593">
                  <c:v>44694</c:v>
                </c:pt>
                <c:pt idx="1594">
                  <c:v>44695</c:v>
                </c:pt>
                <c:pt idx="1595">
                  <c:v>44696</c:v>
                </c:pt>
                <c:pt idx="1596">
                  <c:v>44697</c:v>
                </c:pt>
                <c:pt idx="1597">
                  <c:v>44698</c:v>
                </c:pt>
                <c:pt idx="1598">
                  <c:v>44699</c:v>
                </c:pt>
                <c:pt idx="1599">
                  <c:v>44700</c:v>
                </c:pt>
                <c:pt idx="1600">
                  <c:v>44701</c:v>
                </c:pt>
                <c:pt idx="1601">
                  <c:v>44702</c:v>
                </c:pt>
                <c:pt idx="1602">
                  <c:v>44703</c:v>
                </c:pt>
                <c:pt idx="1603">
                  <c:v>44704</c:v>
                </c:pt>
                <c:pt idx="1604">
                  <c:v>44705</c:v>
                </c:pt>
                <c:pt idx="1605">
                  <c:v>44706</c:v>
                </c:pt>
                <c:pt idx="1606">
                  <c:v>44707</c:v>
                </c:pt>
                <c:pt idx="1607">
                  <c:v>44708</c:v>
                </c:pt>
                <c:pt idx="1608">
                  <c:v>44709</c:v>
                </c:pt>
                <c:pt idx="1609">
                  <c:v>44710</c:v>
                </c:pt>
                <c:pt idx="1610">
                  <c:v>44711</c:v>
                </c:pt>
                <c:pt idx="1611">
                  <c:v>44712</c:v>
                </c:pt>
                <c:pt idx="1612">
                  <c:v>44713</c:v>
                </c:pt>
                <c:pt idx="1613">
                  <c:v>44714</c:v>
                </c:pt>
                <c:pt idx="1614">
                  <c:v>44715</c:v>
                </c:pt>
                <c:pt idx="1615">
                  <c:v>44716</c:v>
                </c:pt>
                <c:pt idx="1616">
                  <c:v>44717</c:v>
                </c:pt>
                <c:pt idx="1617">
                  <c:v>44718</c:v>
                </c:pt>
                <c:pt idx="1618">
                  <c:v>44719</c:v>
                </c:pt>
                <c:pt idx="1619">
                  <c:v>44720</c:v>
                </c:pt>
                <c:pt idx="1620">
                  <c:v>44721</c:v>
                </c:pt>
                <c:pt idx="1621">
                  <c:v>44722</c:v>
                </c:pt>
                <c:pt idx="1622">
                  <c:v>44723</c:v>
                </c:pt>
                <c:pt idx="1623">
                  <c:v>44724</c:v>
                </c:pt>
                <c:pt idx="1624">
                  <c:v>44725</c:v>
                </c:pt>
                <c:pt idx="1625">
                  <c:v>44726</c:v>
                </c:pt>
                <c:pt idx="1626">
                  <c:v>44727</c:v>
                </c:pt>
                <c:pt idx="1627">
                  <c:v>44728</c:v>
                </c:pt>
                <c:pt idx="1628">
                  <c:v>44729</c:v>
                </c:pt>
                <c:pt idx="1629">
                  <c:v>44730</c:v>
                </c:pt>
                <c:pt idx="1630">
                  <c:v>44731</c:v>
                </c:pt>
                <c:pt idx="1631">
                  <c:v>44732</c:v>
                </c:pt>
                <c:pt idx="1632">
                  <c:v>44733</c:v>
                </c:pt>
                <c:pt idx="1633">
                  <c:v>44734</c:v>
                </c:pt>
                <c:pt idx="1634">
                  <c:v>44735</c:v>
                </c:pt>
                <c:pt idx="1635">
                  <c:v>44736</c:v>
                </c:pt>
                <c:pt idx="1636">
                  <c:v>44737</c:v>
                </c:pt>
                <c:pt idx="1637">
                  <c:v>44738</c:v>
                </c:pt>
                <c:pt idx="1638">
                  <c:v>44739</c:v>
                </c:pt>
                <c:pt idx="1639">
                  <c:v>44740</c:v>
                </c:pt>
                <c:pt idx="1640">
                  <c:v>44741</c:v>
                </c:pt>
                <c:pt idx="1641">
                  <c:v>44742</c:v>
                </c:pt>
                <c:pt idx="1642">
                  <c:v>44743</c:v>
                </c:pt>
                <c:pt idx="1643">
                  <c:v>44744</c:v>
                </c:pt>
                <c:pt idx="1644">
                  <c:v>44745</c:v>
                </c:pt>
                <c:pt idx="1645">
                  <c:v>44746</c:v>
                </c:pt>
                <c:pt idx="1646">
                  <c:v>44747</c:v>
                </c:pt>
                <c:pt idx="1647">
                  <c:v>44748</c:v>
                </c:pt>
                <c:pt idx="1648">
                  <c:v>44749</c:v>
                </c:pt>
                <c:pt idx="1649">
                  <c:v>44750</c:v>
                </c:pt>
                <c:pt idx="1650">
                  <c:v>44751</c:v>
                </c:pt>
                <c:pt idx="1651">
                  <c:v>44752</c:v>
                </c:pt>
                <c:pt idx="1652">
                  <c:v>44753</c:v>
                </c:pt>
                <c:pt idx="1653">
                  <c:v>44754</c:v>
                </c:pt>
                <c:pt idx="1654">
                  <c:v>44755</c:v>
                </c:pt>
                <c:pt idx="1655">
                  <c:v>44756</c:v>
                </c:pt>
                <c:pt idx="1656">
                  <c:v>44757</c:v>
                </c:pt>
                <c:pt idx="1657">
                  <c:v>44758</c:v>
                </c:pt>
                <c:pt idx="1658">
                  <c:v>44759</c:v>
                </c:pt>
                <c:pt idx="1659">
                  <c:v>44760</c:v>
                </c:pt>
                <c:pt idx="1660">
                  <c:v>44761</c:v>
                </c:pt>
                <c:pt idx="1661">
                  <c:v>44762</c:v>
                </c:pt>
                <c:pt idx="1662">
                  <c:v>44763</c:v>
                </c:pt>
                <c:pt idx="1663">
                  <c:v>44764</c:v>
                </c:pt>
                <c:pt idx="1664">
                  <c:v>44765</c:v>
                </c:pt>
                <c:pt idx="1665">
                  <c:v>44766</c:v>
                </c:pt>
                <c:pt idx="1666">
                  <c:v>44767</c:v>
                </c:pt>
                <c:pt idx="1667">
                  <c:v>44768</c:v>
                </c:pt>
                <c:pt idx="1668">
                  <c:v>44769</c:v>
                </c:pt>
                <c:pt idx="1669">
                  <c:v>44770</c:v>
                </c:pt>
                <c:pt idx="1670">
                  <c:v>44771</c:v>
                </c:pt>
                <c:pt idx="1671">
                  <c:v>44772</c:v>
                </c:pt>
                <c:pt idx="1672">
                  <c:v>44773</c:v>
                </c:pt>
                <c:pt idx="1673">
                  <c:v>44774</c:v>
                </c:pt>
                <c:pt idx="1674">
                  <c:v>44775</c:v>
                </c:pt>
                <c:pt idx="1675">
                  <c:v>44776</c:v>
                </c:pt>
                <c:pt idx="1676">
                  <c:v>44777</c:v>
                </c:pt>
                <c:pt idx="1677">
                  <c:v>44778</c:v>
                </c:pt>
                <c:pt idx="1678">
                  <c:v>44779</c:v>
                </c:pt>
                <c:pt idx="1679">
                  <c:v>44780</c:v>
                </c:pt>
                <c:pt idx="1680">
                  <c:v>44781</c:v>
                </c:pt>
                <c:pt idx="1681">
                  <c:v>44782</c:v>
                </c:pt>
                <c:pt idx="1682">
                  <c:v>44783</c:v>
                </c:pt>
                <c:pt idx="1683">
                  <c:v>44784</c:v>
                </c:pt>
                <c:pt idx="1684">
                  <c:v>44785</c:v>
                </c:pt>
                <c:pt idx="1685">
                  <c:v>44786</c:v>
                </c:pt>
                <c:pt idx="1686">
                  <c:v>44787</c:v>
                </c:pt>
                <c:pt idx="1687">
                  <c:v>44788</c:v>
                </c:pt>
                <c:pt idx="1688">
                  <c:v>44789</c:v>
                </c:pt>
                <c:pt idx="1689">
                  <c:v>44790</c:v>
                </c:pt>
                <c:pt idx="1690">
                  <c:v>44791</c:v>
                </c:pt>
                <c:pt idx="1691">
                  <c:v>44792</c:v>
                </c:pt>
                <c:pt idx="1692">
                  <c:v>44793</c:v>
                </c:pt>
                <c:pt idx="1693">
                  <c:v>44794</c:v>
                </c:pt>
                <c:pt idx="1694">
                  <c:v>44795</c:v>
                </c:pt>
                <c:pt idx="1695">
                  <c:v>44796</c:v>
                </c:pt>
                <c:pt idx="1696">
                  <c:v>44797</c:v>
                </c:pt>
                <c:pt idx="1697">
                  <c:v>44798</c:v>
                </c:pt>
                <c:pt idx="1698">
                  <c:v>44799</c:v>
                </c:pt>
                <c:pt idx="1699">
                  <c:v>44800</c:v>
                </c:pt>
                <c:pt idx="1700">
                  <c:v>44801</c:v>
                </c:pt>
                <c:pt idx="1701">
                  <c:v>44802</c:v>
                </c:pt>
                <c:pt idx="1702">
                  <c:v>44803</c:v>
                </c:pt>
                <c:pt idx="1703">
                  <c:v>44804</c:v>
                </c:pt>
                <c:pt idx="1704">
                  <c:v>44805</c:v>
                </c:pt>
                <c:pt idx="1705">
                  <c:v>44806</c:v>
                </c:pt>
                <c:pt idx="1706">
                  <c:v>44807</c:v>
                </c:pt>
                <c:pt idx="1707">
                  <c:v>44808</c:v>
                </c:pt>
                <c:pt idx="1708">
                  <c:v>44809</c:v>
                </c:pt>
                <c:pt idx="1709">
                  <c:v>44810</c:v>
                </c:pt>
                <c:pt idx="1710">
                  <c:v>44811</c:v>
                </c:pt>
                <c:pt idx="1711">
                  <c:v>44812</c:v>
                </c:pt>
                <c:pt idx="1712">
                  <c:v>44813</c:v>
                </c:pt>
                <c:pt idx="1713">
                  <c:v>44814</c:v>
                </c:pt>
                <c:pt idx="1714">
                  <c:v>44815</c:v>
                </c:pt>
                <c:pt idx="1715">
                  <c:v>44816</c:v>
                </c:pt>
                <c:pt idx="1716">
                  <c:v>44817</c:v>
                </c:pt>
                <c:pt idx="1717">
                  <c:v>44818</c:v>
                </c:pt>
                <c:pt idx="1718">
                  <c:v>44819</c:v>
                </c:pt>
                <c:pt idx="1719">
                  <c:v>44820</c:v>
                </c:pt>
                <c:pt idx="1720">
                  <c:v>44821</c:v>
                </c:pt>
                <c:pt idx="1721">
                  <c:v>44822</c:v>
                </c:pt>
                <c:pt idx="1722">
                  <c:v>44823</c:v>
                </c:pt>
                <c:pt idx="1723">
                  <c:v>44824</c:v>
                </c:pt>
                <c:pt idx="1724">
                  <c:v>44825</c:v>
                </c:pt>
                <c:pt idx="1725">
                  <c:v>44826</c:v>
                </c:pt>
                <c:pt idx="1726">
                  <c:v>44827</c:v>
                </c:pt>
                <c:pt idx="1727">
                  <c:v>44828</c:v>
                </c:pt>
                <c:pt idx="1728">
                  <c:v>44829</c:v>
                </c:pt>
                <c:pt idx="1729">
                  <c:v>44830</c:v>
                </c:pt>
                <c:pt idx="1730">
                  <c:v>44831</c:v>
                </c:pt>
                <c:pt idx="1731">
                  <c:v>44832</c:v>
                </c:pt>
                <c:pt idx="1732">
                  <c:v>44833</c:v>
                </c:pt>
                <c:pt idx="1733">
                  <c:v>44834</c:v>
                </c:pt>
                <c:pt idx="1734">
                  <c:v>44835</c:v>
                </c:pt>
                <c:pt idx="1735">
                  <c:v>44836</c:v>
                </c:pt>
                <c:pt idx="1736">
                  <c:v>44837</c:v>
                </c:pt>
                <c:pt idx="1737">
                  <c:v>44838</c:v>
                </c:pt>
                <c:pt idx="1738">
                  <c:v>44839</c:v>
                </c:pt>
                <c:pt idx="1739">
                  <c:v>44840</c:v>
                </c:pt>
                <c:pt idx="1740">
                  <c:v>44841</c:v>
                </c:pt>
                <c:pt idx="1741">
                  <c:v>44842</c:v>
                </c:pt>
                <c:pt idx="1742">
                  <c:v>44843</c:v>
                </c:pt>
                <c:pt idx="1743">
                  <c:v>44844</c:v>
                </c:pt>
                <c:pt idx="1744">
                  <c:v>44845</c:v>
                </c:pt>
                <c:pt idx="1745">
                  <c:v>44846</c:v>
                </c:pt>
                <c:pt idx="1746">
                  <c:v>44847</c:v>
                </c:pt>
                <c:pt idx="1747">
                  <c:v>44848</c:v>
                </c:pt>
                <c:pt idx="1748">
                  <c:v>44849</c:v>
                </c:pt>
                <c:pt idx="1749">
                  <c:v>44850</c:v>
                </c:pt>
                <c:pt idx="1750">
                  <c:v>44851</c:v>
                </c:pt>
                <c:pt idx="1751">
                  <c:v>44852</c:v>
                </c:pt>
                <c:pt idx="1752">
                  <c:v>44853</c:v>
                </c:pt>
                <c:pt idx="1753">
                  <c:v>44854</c:v>
                </c:pt>
                <c:pt idx="1754">
                  <c:v>44855</c:v>
                </c:pt>
                <c:pt idx="1755">
                  <c:v>44856</c:v>
                </c:pt>
                <c:pt idx="1756">
                  <c:v>44857</c:v>
                </c:pt>
                <c:pt idx="1757">
                  <c:v>44858</c:v>
                </c:pt>
                <c:pt idx="1758">
                  <c:v>44859</c:v>
                </c:pt>
                <c:pt idx="1759">
                  <c:v>44860</c:v>
                </c:pt>
                <c:pt idx="1760">
                  <c:v>44861</c:v>
                </c:pt>
                <c:pt idx="1761">
                  <c:v>44862</c:v>
                </c:pt>
                <c:pt idx="1762">
                  <c:v>44863</c:v>
                </c:pt>
                <c:pt idx="1763">
                  <c:v>44864</c:v>
                </c:pt>
                <c:pt idx="1764">
                  <c:v>44865</c:v>
                </c:pt>
                <c:pt idx="1765">
                  <c:v>44866</c:v>
                </c:pt>
                <c:pt idx="1766">
                  <c:v>44867</c:v>
                </c:pt>
                <c:pt idx="1767">
                  <c:v>44868</c:v>
                </c:pt>
                <c:pt idx="1768">
                  <c:v>44869</c:v>
                </c:pt>
                <c:pt idx="1769">
                  <c:v>44870</c:v>
                </c:pt>
                <c:pt idx="1770">
                  <c:v>44871</c:v>
                </c:pt>
                <c:pt idx="1771">
                  <c:v>44872</c:v>
                </c:pt>
                <c:pt idx="1772">
                  <c:v>44873</c:v>
                </c:pt>
                <c:pt idx="1773">
                  <c:v>44874</c:v>
                </c:pt>
                <c:pt idx="1774">
                  <c:v>44875</c:v>
                </c:pt>
                <c:pt idx="1775">
                  <c:v>44876</c:v>
                </c:pt>
                <c:pt idx="1776">
                  <c:v>44877</c:v>
                </c:pt>
                <c:pt idx="1777">
                  <c:v>44878</c:v>
                </c:pt>
                <c:pt idx="1778">
                  <c:v>44879</c:v>
                </c:pt>
                <c:pt idx="1779">
                  <c:v>44880</c:v>
                </c:pt>
                <c:pt idx="1780">
                  <c:v>44881</c:v>
                </c:pt>
                <c:pt idx="1781">
                  <c:v>44882</c:v>
                </c:pt>
                <c:pt idx="1782">
                  <c:v>44883</c:v>
                </c:pt>
                <c:pt idx="1783">
                  <c:v>44884</c:v>
                </c:pt>
                <c:pt idx="1784">
                  <c:v>44885</c:v>
                </c:pt>
                <c:pt idx="1785">
                  <c:v>44886</c:v>
                </c:pt>
                <c:pt idx="1786">
                  <c:v>44887</c:v>
                </c:pt>
                <c:pt idx="1787">
                  <c:v>44888</c:v>
                </c:pt>
                <c:pt idx="1788">
                  <c:v>44889</c:v>
                </c:pt>
                <c:pt idx="1789">
                  <c:v>44890</c:v>
                </c:pt>
                <c:pt idx="1790">
                  <c:v>44891</c:v>
                </c:pt>
                <c:pt idx="1791">
                  <c:v>44892</c:v>
                </c:pt>
                <c:pt idx="1792">
                  <c:v>44893</c:v>
                </c:pt>
                <c:pt idx="1793">
                  <c:v>44894</c:v>
                </c:pt>
                <c:pt idx="1794">
                  <c:v>44895</c:v>
                </c:pt>
                <c:pt idx="1795">
                  <c:v>44896</c:v>
                </c:pt>
                <c:pt idx="1796">
                  <c:v>44897</c:v>
                </c:pt>
                <c:pt idx="1797">
                  <c:v>44898</c:v>
                </c:pt>
                <c:pt idx="1798">
                  <c:v>44899</c:v>
                </c:pt>
                <c:pt idx="1799">
                  <c:v>44900</c:v>
                </c:pt>
                <c:pt idx="1800">
                  <c:v>44901</c:v>
                </c:pt>
                <c:pt idx="1801">
                  <c:v>44902</c:v>
                </c:pt>
                <c:pt idx="1802">
                  <c:v>44903</c:v>
                </c:pt>
                <c:pt idx="1803">
                  <c:v>44904</c:v>
                </c:pt>
                <c:pt idx="1804">
                  <c:v>44905</c:v>
                </c:pt>
                <c:pt idx="1805">
                  <c:v>44906</c:v>
                </c:pt>
                <c:pt idx="1806">
                  <c:v>44907</c:v>
                </c:pt>
                <c:pt idx="1807">
                  <c:v>44908</c:v>
                </c:pt>
                <c:pt idx="1808">
                  <c:v>44909</c:v>
                </c:pt>
                <c:pt idx="1809">
                  <c:v>44910</c:v>
                </c:pt>
                <c:pt idx="1810">
                  <c:v>44911</c:v>
                </c:pt>
                <c:pt idx="1811">
                  <c:v>44912</c:v>
                </c:pt>
                <c:pt idx="1812">
                  <c:v>44913</c:v>
                </c:pt>
                <c:pt idx="1813">
                  <c:v>44914</c:v>
                </c:pt>
                <c:pt idx="1814">
                  <c:v>44915</c:v>
                </c:pt>
                <c:pt idx="1815">
                  <c:v>44916</c:v>
                </c:pt>
                <c:pt idx="1816">
                  <c:v>44917</c:v>
                </c:pt>
                <c:pt idx="1817">
                  <c:v>44918</c:v>
                </c:pt>
                <c:pt idx="1818">
                  <c:v>44919</c:v>
                </c:pt>
                <c:pt idx="1819">
                  <c:v>44920</c:v>
                </c:pt>
                <c:pt idx="1820">
                  <c:v>44921</c:v>
                </c:pt>
                <c:pt idx="1821">
                  <c:v>44922</c:v>
                </c:pt>
                <c:pt idx="1822">
                  <c:v>44923</c:v>
                </c:pt>
                <c:pt idx="1823">
                  <c:v>44924</c:v>
                </c:pt>
                <c:pt idx="1824">
                  <c:v>44925</c:v>
                </c:pt>
                <c:pt idx="1825">
                  <c:v>44926</c:v>
                </c:pt>
                <c:pt idx="1826">
                  <c:v>44927</c:v>
                </c:pt>
                <c:pt idx="1827">
                  <c:v>44928</c:v>
                </c:pt>
                <c:pt idx="1828">
                  <c:v>44929</c:v>
                </c:pt>
                <c:pt idx="1829">
                  <c:v>44930</c:v>
                </c:pt>
                <c:pt idx="1830">
                  <c:v>44931</c:v>
                </c:pt>
                <c:pt idx="1831">
                  <c:v>44932</c:v>
                </c:pt>
                <c:pt idx="1832">
                  <c:v>44933</c:v>
                </c:pt>
                <c:pt idx="1833">
                  <c:v>44934</c:v>
                </c:pt>
                <c:pt idx="1834">
                  <c:v>44935</c:v>
                </c:pt>
                <c:pt idx="1835">
                  <c:v>44936</c:v>
                </c:pt>
                <c:pt idx="1836">
                  <c:v>44937</c:v>
                </c:pt>
                <c:pt idx="1837">
                  <c:v>44938</c:v>
                </c:pt>
                <c:pt idx="1838">
                  <c:v>44939</c:v>
                </c:pt>
                <c:pt idx="1839">
                  <c:v>44940</c:v>
                </c:pt>
                <c:pt idx="1840">
                  <c:v>44941</c:v>
                </c:pt>
                <c:pt idx="1841">
                  <c:v>44942</c:v>
                </c:pt>
                <c:pt idx="1842">
                  <c:v>44943</c:v>
                </c:pt>
                <c:pt idx="1843">
                  <c:v>44944</c:v>
                </c:pt>
                <c:pt idx="1844">
                  <c:v>44945</c:v>
                </c:pt>
                <c:pt idx="1845">
                  <c:v>44946</c:v>
                </c:pt>
                <c:pt idx="1846">
                  <c:v>44947</c:v>
                </c:pt>
                <c:pt idx="1847">
                  <c:v>44948</c:v>
                </c:pt>
                <c:pt idx="1848">
                  <c:v>44949</c:v>
                </c:pt>
                <c:pt idx="1849">
                  <c:v>44950</c:v>
                </c:pt>
                <c:pt idx="1850">
                  <c:v>44951</c:v>
                </c:pt>
                <c:pt idx="1851">
                  <c:v>44952</c:v>
                </c:pt>
                <c:pt idx="1852">
                  <c:v>44953</c:v>
                </c:pt>
                <c:pt idx="1853">
                  <c:v>44954</c:v>
                </c:pt>
                <c:pt idx="1854">
                  <c:v>44955</c:v>
                </c:pt>
                <c:pt idx="1855">
                  <c:v>44956</c:v>
                </c:pt>
                <c:pt idx="1856">
                  <c:v>44957</c:v>
                </c:pt>
                <c:pt idx="1857">
                  <c:v>44958</c:v>
                </c:pt>
                <c:pt idx="1858">
                  <c:v>44959</c:v>
                </c:pt>
                <c:pt idx="1859">
                  <c:v>44960</c:v>
                </c:pt>
                <c:pt idx="1860">
                  <c:v>44961</c:v>
                </c:pt>
                <c:pt idx="1861">
                  <c:v>44962</c:v>
                </c:pt>
                <c:pt idx="1862">
                  <c:v>44963</c:v>
                </c:pt>
                <c:pt idx="1863">
                  <c:v>44964</c:v>
                </c:pt>
                <c:pt idx="1864">
                  <c:v>44965</c:v>
                </c:pt>
                <c:pt idx="1865">
                  <c:v>44966</c:v>
                </c:pt>
                <c:pt idx="1866">
                  <c:v>44967</c:v>
                </c:pt>
                <c:pt idx="1867">
                  <c:v>44968</c:v>
                </c:pt>
                <c:pt idx="1868">
                  <c:v>44969</c:v>
                </c:pt>
                <c:pt idx="1869">
                  <c:v>44970</c:v>
                </c:pt>
                <c:pt idx="1870">
                  <c:v>44971</c:v>
                </c:pt>
                <c:pt idx="1871">
                  <c:v>44972</c:v>
                </c:pt>
                <c:pt idx="1872">
                  <c:v>44973</c:v>
                </c:pt>
                <c:pt idx="1873">
                  <c:v>44974</c:v>
                </c:pt>
                <c:pt idx="1874">
                  <c:v>44975</c:v>
                </c:pt>
                <c:pt idx="1875">
                  <c:v>44976</c:v>
                </c:pt>
                <c:pt idx="1876">
                  <c:v>44977</c:v>
                </c:pt>
                <c:pt idx="1877">
                  <c:v>44978</c:v>
                </c:pt>
                <c:pt idx="1878">
                  <c:v>44979</c:v>
                </c:pt>
                <c:pt idx="1879">
                  <c:v>44980</c:v>
                </c:pt>
                <c:pt idx="1880">
                  <c:v>44981</c:v>
                </c:pt>
                <c:pt idx="1881">
                  <c:v>44982</c:v>
                </c:pt>
                <c:pt idx="1882">
                  <c:v>44983</c:v>
                </c:pt>
                <c:pt idx="1883">
                  <c:v>44984</c:v>
                </c:pt>
                <c:pt idx="1884">
                  <c:v>44985</c:v>
                </c:pt>
                <c:pt idx="1885">
                  <c:v>44986</c:v>
                </c:pt>
                <c:pt idx="1886">
                  <c:v>44987</c:v>
                </c:pt>
                <c:pt idx="1887">
                  <c:v>44988</c:v>
                </c:pt>
                <c:pt idx="1888">
                  <c:v>44989</c:v>
                </c:pt>
                <c:pt idx="1889">
                  <c:v>44990</c:v>
                </c:pt>
                <c:pt idx="1890">
                  <c:v>44991</c:v>
                </c:pt>
                <c:pt idx="1891">
                  <c:v>44992</c:v>
                </c:pt>
                <c:pt idx="1892">
                  <c:v>44993</c:v>
                </c:pt>
                <c:pt idx="1893">
                  <c:v>44994</c:v>
                </c:pt>
                <c:pt idx="1894">
                  <c:v>44995</c:v>
                </c:pt>
                <c:pt idx="1895">
                  <c:v>44996</c:v>
                </c:pt>
                <c:pt idx="1896">
                  <c:v>44997</c:v>
                </c:pt>
                <c:pt idx="1897">
                  <c:v>44998</c:v>
                </c:pt>
                <c:pt idx="1898">
                  <c:v>44999</c:v>
                </c:pt>
                <c:pt idx="1899">
                  <c:v>45000</c:v>
                </c:pt>
                <c:pt idx="1900">
                  <c:v>45001</c:v>
                </c:pt>
                <c:pt idx="1901">
                  <c:v>45002</c:v>
                </c:pt>
                <c:pt idx="1902">
                  <c:v>45003</c:v>
                </c:pt>
                <c:pt idx="1903">
                  <c:v>45004</c:v>
                </c:pt>
                <c:pt idx="1904">
                  <c:v>45005</c:v>
                </c:pt>
                <c:pt idx="1905">
                  <c:v>45006</c:v>
                </c:pt>
                <c:pt idx="1906">
                  <c:v>45007</c:v>
                </c:pt>
                <c:pt idx="1907">
                  <c:v>45008</c:v>
                </c:pt>
                <c:pt idx="1908">
                  <c:v>45009</c:v>
                </c:pt>
                <c:pt idx="1909">
                  <c:v>45010</c:v>
                </c:pt>
                <c:pt idx="1910">
                  <c:v>45011</c:v>
                </c:pt>
                <c:pt idx="1911">
                  <c:v>45012</c:v>
                </c:pt>
                <c:pt idx="1912">
                  <c:v>45013</c:v>
                </c:pt>
                <c:pt idx="1913">
                  <c:v>45014</c:v>
                </c:pt>
                <c:pt idx="1914">
                  <c:v>45015</c:v>
                </c:pt>
                <c:pt idx="1915">
                  <c:v>45016</c:v>
                </c:pt>
                <c:pt idx="1916">
                  <c:v>45017</c:v>
                </c:pt>
                <c:pt idx="1917">
                  <c:v>45018</c:v>
                </c:pt>
                <c:pt idx="1918">
                  <c:v>45019</c:v>
                </c:pt>
                <c:pt idx="1919">
                  <c:v>45020</c:v>
                </c:pt>
                <c:pt idx="1920">
                  <c:v>45021</c:v>
                </c:pt>
                <c:pt idx="1921">
                  <c:v>45022</c:v>
                </c:pt>
                <c:pt idx="1922">
                  <c:v>45023</c:v>
                </c:pt>
                <c:pt idx="1923">
                  <c:v>45024</c:v>
                </c:pt>
                <c:pt idx="1924">
                  <c:v>45025</c:v>
                </c:pt>
                <c:pt idx="1925">
                  <c:v>45026</c:v>
                </c:pt>
                <c:pt idx="1926">
                  <c:v>45027</c:v>
                </c:pt>
                <c:pt idx="1927">
                  <c:v>45028</c:v>
                </c:pt>
                <c:pt idx="1928">
                  <c:v>45029</c:v>
                </c:pt>
                <c:pt idx="1929">
                  <c:v>45030</c:v>
                </c:pt>
              </c:numCache>
            </c:numRef>
          </c:xVal>
          <c:yVal>
            <c:numRef>
              <c:f>Forward!$I$2:$I$1931</c:f>
              <c:numCache>
                <c:formatCode>_-"$"\ * #,##0.00_-;\-"$"\ * #,##0.00_-;_-"$"\ * "-"??_-;_-@_-</c:formatCode>
                <c:ptCount val="1930"/>
                <c:pt idx="90">
                  <c:v>-227.72804831471331</c:v>
                </c:pt>
                <c:pt idx="91">
                  <c:v>-227.72804831471331</c:v>
                </c:pt>
                <c:pt idx="92">
                  <c:v>-171.82886334137811</c:v>
                </c:pt>
                <c:pt idx="93">
                  <c:v>-153.99725843567012</c:v>
                </c:pt>
                <c:pt idx="94">
                  <c:v>-117.59139406992836</c:v>
                </c:pt>
                <c:pt idx="95">
                  <c:v>-134.46324644487231</c:v>
                </c:pt>
                <c:pt idx="96">
                  <c:v>-129.94324644487233</c:v>
                </c:pt>
                <c:pt idx="97">
                  <c:v>-129.94324644487233</c:v>
                </c:pt>
                <c:pt idx="98">
                  <c:v>-129.94324644487233</c:v>
                </c:pt>
                <c:pt idx="99">
                  <c:v>-156.05340015648471</c:v>
                </c:pt>
                <c:pt idx="100">
                  <c:v>-151.35191907655189</c:v>
                </c:pt>
                <c:pt idx="101">
                  <c:v>-155.78945203747389</c:v>
                </c:pt>
                <c:pt idx="102">
                  <c:v>-168.98892703084994</c:v>
                </c:pt>
                <c:pt idx="103">
                  <c:v>-173.67892703084999</c:v>
                </c:pt>
                <c:pt idx="104">
                  <c:v>-173.67892703084999</c:v>
                </c:pt>
                <c:pt idx="105">
                  <c:v>-173.67892703084999</c:v>
                </c:pt>
                <c:pt idx="106">
                  <c:v>-164.8176167922411</c:v>
                </c:pt>
                <c:pt idx="107">
                  <c:v>-148.59057020493583</c:v>
                </c:pt>
                <c:pt idx="108">
                  <c:v>-154.2147698932954</c:v>
                </c:pt>
                <c:pt idx="109">
                  <c:v>-150.4055979495588</c:v>
                </c:pt>
                <c:pt idx="110">
                  <c:v>-116.91559794955856</c:v>
                </c:pt>
                <c:pt idx="111">
                  <c:v>-116.91559794955856</c:v>
                </c:pt>
                <c:pt idx="112">
                  <c:v>-119.38546565008483</c:v>
                </c:pt>
                <c:pt idx="113">
                  <c:v>-82.230335491825826</c:v>
                </c:pt>
                <c:pt idx="114">
                  <c:v>-58.182426679992659</c:v>
                </c:pt>
                <c:pt idx="115">
                  <c:v>14.590859850493416</c:v>
                </c:pt>
                <c:pt idx="116">
                  <c:v>-15.037462898313606</c:v>
                </c:pt>
                <c:pt idx="117">
                  <c:v>-21.587462898313333</c:v>
                </c:pt>
                <c:pt idx="118">
                  <c:v>-21.587462898313333</c:v>
                </c:pt>
                <c:pt idx="119">
                  <c:v>-57.730575407317247</c:v>
                </c:pt>
                <c:pt idx="120">
                  <c:v>-56.13696404813254</c:v>
                </c:pt>
                <c:pt idx="121">
                  <c:v>-46.41337032033789</c:v>
                </c:pt>
                <c:pt idx="122">
                  <c:v>4.2496848461282752</c:v>
                </c:pt>
                <c:pt idx="123">
                  <c:v>4.458550789108358</c:v>
                </c:pt>
                <c:pt idx="124">
                  <c:v>-9.9814492108916966</c:v>
                </c:pt>
                <c:pt idx="125">
                  <c:v>-9.9814492108916966</c:v>
                </c:pt>
                <c:pt idx="126">
                  <c:v>-21.537557130531241</c:v>
                </c:pt>
                <c:pt idx="127">
                  <c:v>-48.986791022523903</c:v>
                </c:pt>
                <c:pt idx="128">
                  <c:v>13.857859753393768</c:v>
                </c:pt>
                <c:pt idx="129">
                  <c:v>-24.761545787783689</c:v>
                </c:pt>
                <c:pt idx="130">
                  <c:v>-108.16627775551297</c:v>
                </c:pt>
                <c:pt idx="131">
                  <c:v>-106.48627775551267</c:v>
                </c:pt>
                <c:pt idx="132">
                  <c:v>-106.48627775551267</c:v>
                </c:pt>
                <c:pt idx="133">
                  <c:v>-102.04317087446543</c:v>
                </c:pt>
                <c:pt idx="134">
                  <c:v>-102.46632391075582</c:v>
                </c:pt>
                <c:pt idx="135">
                  <c:v>-27.659359425735602</c:v>
                </c:pt>
                <c:pt idx="136">
                  <c:v>-7.7786659767270976</c:v>
                </c:pt>
                <c:pt idx="137">
                  <c:v>11.650673757720597</c:v>
                </c:pt>
                <c:pt idx="138">
                  <c:v>51.090673757720651</c:v>
                </c:pt>
                <c:pt idx="139">
                  <c:v>51.090673757720651</c:v>
                </c:pt>
                <c:pt idx="140">
                  <c:v>51.090673757720651</c:v>
                </c:pt>
                <c:pt idx="141">
                  <c:v>13.874234778747905</c:v>
                </c:pt>
                <c:pt idx="142">
                  <c:v>-48.125355383401711</c:v>
                </c:pt>
                <c:pt idx="143">
                  <c:v>-35.398598877065979</c:v>
                </c:pt>
                <c:pt idx="144">
                  <c:v>-7.8625254338130617</c:v>
                </c:pt>
                <c:pt idx="145">
                  <c:v>16.177474566186902</c:v>
                </c:pt>
                <c:pt idx="146">
                  <c:v>16.177474566186902</c:v>
                </c:pt>
                <c:pt idx="147">
                  <c:v>15.855072252822993</c:v>
                </c:pt>
                <c:pt idx="148">
                  <c:v>9.2931748301452899</c:v>
                </c:pt>
                <c:pt idx="149">
                  <c:v>4.3497169092224794</c:v>
                </c:pt>
                <c:pt idx="150">
                  <c:v>-21.343688407882837</c:v>
                </c:pt>
                <c:pt idx="151">
                  <c:v>-11.444439130809315</c:v>
                </c:pt>
                <c:pt idx="152">
                  <c:v>-32.544439130809678</c:v>
                </c:pt>
                <c:pt idx="153">
                  <c:v>-32.544439130809678</c:v>
                </c:pt>
                <c:pt idx="154">
                  <c:v>-12.333844111806229</c:v>
                </c:pt>
                <c:pt idx="155">
                  <c:v>1.8115573870377375</c:v>
                </c:pt>
                <c:pt idx="156">
                  <c:v>-14.972267593660945</c:v>
                </c:pt>
                <c:pt idx="157">
                  <c:v>-64.495957814855046</c:v>
                </c:pt>
                <c:pt idx="158">
                  <c:v>-52.67270078922229</c:v>
                </c:pt>
                <c:pt idx="159">
                  <c:v>-32.652700789222308</c:v>
                </c:pt>
                <c:pt idx="160">
                  <c:v>-32.652700789222308</c:v>
                </c:pt>
                <c:pt idx="161">
                  <c:v>-17.449416699653284</c:v>
                </c:pt>
                <c:pt idx="162">
                  <c:v>-13.963441686405531</c:v>
                </c:pt>
                <c:pt idx="163">
                  <c:v>-9.9431025845392469</c:v>
                </c:pt>
                <c:pt idx="164">
                  <c:v>-12.195127238431724</c:v>
                </c:pt>
                <c:pt idx="165">
                  <c:v>-14.043384284108924</c:v>
                </c:pt>
                <c:pt idx="166">
                  <c:v>16.236615715890821</c:v>
                </c:pt>
                <c:pt idx="167">
                  <c:v>16.236615715890821</c:v>
                </c:pt>
                <c:pt idx="168">
                  <c:v>16.307444028906957</c:v>
                </c:pt>
                <c:pt idx="169">
                  <c:v>30.839756785447662</c:v>
                </c:pt>
                <c:pt idx="170">
                  <c:v>61.526993755694548</c:v>
                </c:pt>
                <c:pt idx="171">
                  <c:v>38.997652012152685</c:v>
                </c:pt>
                <c:pt idx="172">
                  <c:v>76.258522841807007</c:v>
                </c:pt>
                <c:pt idx="173">
                  <c:v>49.658522841806644</c:v>
                </c:pt>
                <c:pt idx="174">
                  <c:v>49.658522841806644</c:v>
                </c:pt>
                <c:pt idx="175">
                  <c:v>82.562791016902793</c:v>
                </c:pt>
                <c:pt idx="176">
                  <c:v>128.55183300203862</c:v>
                </c:pt>
                <c:pt idx="177">
                  <c:v>124.54888210499803</c:v>
                </c:pt>
                <c:pt idx="178">
                  <c:v>135.29004548000785</c:v>
                </c:pt>
                <c:pt idx="179">
                  <c:v>145.47004548000814</c:v>
                </c:pt>
                <c:pt idx="180">
                  <c:v>131.18004548000818</c:v>
                </c:pt>
                <c:pt idx="181">
                  <c:v>131.2488821049983</c:v>
                </c:pt>
                <c:pt idx="182">
                  <c:v>118.74230618218735</c:v>
                </c:pt>
                <c:pt idx="183">
                  <c:v>133.53275342174084</c:v>
                </c:pt>
                <c:pt idx="184">
                  <c:v>99.17181072017047</c:v>
                </c:pt>
                <c:pt idx="185">
                  <c:v>103.41059784600566</c:v>
                </c:pt>
                <c:pt idx="186">
                  <c:v>74.559691003066746</c:v>
                </c:pt>
                <c:pt idx="187">
                  <c:v>56.9696910030666</c:v>
                </c:pt>
                <c:pt idx="188">
                  <c:v>56.9696910030666</c:v>
                </c:pt>
                <c:pt idx="189">
                  <c:v>66.967590328374172</c:v>
                </c:pt>
                <c:pt idx="190">
                  <c:v>94.344208401545529</c:v>
                </c:pt>
                <c:pt idx="191">
                  <c:v>120.69065942562793</c:v>
                </c:pt>
                <c:pt idx="192">
                  <c:v>151.53936469656264</c:v>
                </c:pt>
                <c:pt idx="193">
                  <c:v>158.18143396501137</c:v>
                </c:pt>
                <c:pt idx="194">
                  <c:v>137.8614339650112</c:v>
                </c:pt>
                <c:pt idx="195">
                  <c:v>137.8614339650112</c:v>
                </c:pt>
                <c:pt idx="196">
                  <c:v>116.58695131206605</c:v>
                </c:pt>
                <c:pt idx="197">
                  <c:v>124.6624899277258</c:v>
                </c:pt>
                <c:pt idx="198">
                  <c:v>154.13938262587862</c:v>
                </c:pt>
                <c:pt idx="199">
                  <c:v>133.89806054752671</c:v>
                </c:pt>
                <c:pt idx="200">
                  <c:v>107.05989163677941</c:v>
                </c:pt>
                <c:pt idx="201">
                  <c:v>107.05989163677941</c:v>
                </c:pt>
                <c:pt idx="202">
                  <c:v>107.05989163677941</c:v>
                </c:pt>
                <c:pt idx="203">
                  <c:v>65.287218357982965</c:v>
                </c:pt>
                <c:pt idx="204">
                  <c:v>93.534168002650858</c:v>
                </c:pt>
                <c:pt idx="205">
                  <c:v>58.855234479214232</c:v>
                </c:pt>
                <c:pt idx="206">
                  <c:v>50.846059802420314</c:v>
                </c:pt>
                <c:pt idx="207">
                  <c:v>60.810685253760312</c:v>
                </c:pt>
                <c:pt idx="208">
                  <c:v>55.390685253760239</c:v>
                </c:pt>
                <c:pt idx="209">
                  <c:v>57.012618547056263</c:v>
                </c:pt>
                <c:pt idx="210">
                  <c:v>53.419429844033857</c:v>
                </c:pt>
                <c:pt idx="211">
                  <c:v>48.349429844033693</c:v>
                </c:pt>
                <c:pt idx="212">
                  <c:v>37.222367549256433</c:v>
                </c:pt>
                <c:pt idx="213">
                  <c:v>17.021768050255105</c:v>
                </c:pt>
                <c:pt idx="214">
                  <c:v>43.831445419380088</c:v>
                </c:pt>
                <c:pt idx="215">
                  <c:v>37.921445419379779</c:v>
                </c:pt>
                <c:pt idx="216">
                  <c:v>37.921445419379779</c:v>
                </c:pt>
                <c:pt idx="217">
                  <c:v>64.29421853882377</c:v>
                </c:pt>
                <c:pt idx="218">
                  <c:v>15.061153745658885</c:v>
                </c:pt>
                <c:pt idx="219">
                  <c:v>21.591458879011952</c:v>
                </c:pt>
                <c:pt idx="220">
                  <c:v>69.002111059712206</c:v>
                </c:pt>
                <c:pt idx="221">
                  <c:v>77.851677681586352</c:v>
                </c:pt>
                <c:pt idx="222">
                  <c:v>99.361677681586116</c:v>
                </c:pt>
                <c:pt idx="223">
                  <c:v>99.361677681586116</c:v>
                </c:pt>
                <c:pt idx="224">
                  <c:v>99.361677681586116</c:v>
                </c:pt>
                <c:pt idx="225">
                  <c:v>76.112912831460562</c:v>
                </c:pt>
                <c:pt idx="226">
                  <c:v>119.49506626245557</c:v>
                </c:pt>
                <c:pt idx="227">
                  <c:v>142.60551848406612</c:v>
                </c:pt>
                <c:pt idx="228">
                  <c:v>75.710582511884695</c:v>
                </c:pt>
                <c:pt idx="229">
                  <c:v>80.180582511884495</c:v>
                </c:pt>
                <c:pt idx="230">
                  <c:v>80.180582511884495</c:v>
                </c:pt>
                <c:pt idx="231">
                  <c:v>108.65633525054409</c:v>
                </c:pt>
                <c:pt idx="232">
                  <c:v>154.89170056296098</c:v>
                </c:pt>
                <c:pt idx="233">
                  <c:v>109.75829429543637</c:v>
                </c:pt>
                <c:pt idx="234">
                  <c:v>84.549039536730561</c:v>
                </c:pt>
                <c:pt idx="235">
                  <c:v>75.549742864031941</c:v>
                </c:pt>
                <c:pt idx="236">
                  <c:v>53.359742864031887</c:v>
                </c:pt>
                <c:pt idx="237">
                  <c:v>53.359742864031887</c:v>
                </c:pt>
                <c:pt idx="238">
                  <c:v>53.359742864031887</c:v>
                </c:pt>
                <c:pt idx="239">
                  <c:v>22.518381972177849</c:v>
                </c:pt>
                <c:pt idx="240">
                  <c:v>68.798431961950428</c:v>
                </c:pt>
                <c:pt idx="241">
                  <c:v>92.30632852072813</c:v>
                </c:pt>
                <c:pt idx="242">
                  <c:v>141.35736678170724</c:v>
                </c:pt>
                <c:pt idx="243">
                  <c:v>167.10736678170724</c:v>
                </c:pt>
                <c:pt idx="244">
                  <c:v>167.10736678170724</c:v>
                </c:pt>
                <c:pt idx="245">
                  <c:v>167.10736678170724</c:v>
                </c:pt>
                <c:pt idx="246">
                  <c:v>169.97506626245558</c:v>
                </c:pt>
                <c:pt idx="247">
                  <c:v>242.48453847777228</c:v>
                </c:pt>
                <c:pt idx="248">
                  <c:v>246.97883034503229</c:v>
                </c:pt>
                <c:pt idx="249">
                  <c:v>215.9344992557053</c:v>
                </c:pt>
                <c:pt idx="250">
                  <c:v>196.6144992557056</c:v>
                </c:pt>
                <c:pt idx="251">
                  <c:v>196.6144992557056</c:v>
                </c:pt>
                <c:pt idx="252">
                  <c:v>196.6144992557056</c:v>
                </c:pt>
                <c:pt idx="253">
                  <c:v>194.63636370490485</c:v>
                </c:pt>
                <c:pt idx="254">
                  <c:v>212.21625259435314</c:v>
                </c:pt>
                <c:pt idx="255">
                  <c:v>178.88276567824914</c:v>
                </c:pt>
                <c:pt idx="256">
                  <c:v>112.79967744934265</c:v>
                </c:pt>
                <c:pt idx="257">
                  <c:v>119.46967744934273</c:v>
                </c:pt>
                <c:pt idx="258">
                  <c:v>119.46967744934273</c:v>
                </c:pt>
                <c:pt idx="259">
                  <c:v>90.295471458061911</c:v>
                </c:pt>
                <c:pt idx="260">
                  <c:v>64.985855565053043</c:v>
                </c:pt>
                <c:pt idx="261">
                  <c:v>74.012502676504482</c:v>
                </c:pt>
                <c:pt idx="262">
                  <c:v>57.121959009570674</c:v>
                </c:pt>
                <c:pt idx="263">
                  <c:v>79.422698915692763</c:v>
                </c:pt>
                <c:pt idx="264">
                  <c:v>72.202698915692963</c:v>
                </c:pt>
                <c:pt idx="265">
                  <c:v>72.202698915692963</c:v>
                </c:pt>
                <c:pt idx="266">
                  <c:v>62.699146580623164</c:v>
                </c:pt>
                <c:pt idx="267">
                  <c:v>51.157241204778984</c:v>
                </c:pt>
                <c:pt idx="268">
                  <c:v>50.265715189055754</c:v>
                </c:pt>
                <c:pt idx="269">
                  <c:v>38.287774870825615</c:v>
                </c:pt>
                <c:pt idx="270">
                  <c:v>42.099107596513477</c:v>
                </c:pt>
                <c:pt idx="271">
                  <c:v>24.699107596513386</c:v>
                </c:pt>
                <c:pt idx="272">
                  <c:v>24.699107596513386</c:v>
                </c:pt>
                <c:pt idx="273">
                  <c:v>24.699107596513386</c:v>
                </c:pt>
                <c:pt idx="274">
                  <c:v>67.348460098799933</c:v>
                </c:pt>
                <c:pt idx="275">
                  <c:v>79.108460098800151</c:v>
                </c:pt>
                <c:pt idx="276">
                  <c:v>110.69676557355251</c:v>
                </c:pt>
                <c:pt idx="277">
                  <c:v>143.89688052420661</c:v>
                </c:pt>
                <c:pt idx="278">
                  <c:v>147.0468805242067</c:v>
                </c:pt>
                <c:pt idx="279">
                  <c:v>147.0468805242067</c:v>
                </c:pt>
                <c:pt idx="280">
                  <c:v>133.8220362035072</c:v>
                </c:pt>
                <c:pt idx="281">
                  <c:v>142.34024391425464</c:v>
                </c:pt>
                <c:pt idx="282">
                  <c:v>161.05767087099775</c:v>
                </c:pt>
                <c:pt idx="283">
                  <c:v>191.87674303101721</c:v>
                </c:pt>
                <c:pt idx="284">
                  <c:v>209.35239600414343</c:v>
                </c:pt>
                <c:pt idx="285">
                  <c:v>210.79239600414348</c:v>
                </c:pt>
                <c:pt idx="286">
                  <c:v>210.79239600414348</c:v>
                </c:pt>
                <c:pt idx="287">
                  <c:v>203.49107510921749</c:v>
                </c:pt>
                <c:pt idx="288">
                  <c:v>194.11802955264557</c:v>
                </c:pt>
                <c:pt idx="289">
                  <c:v>162.62571319013159</c:v>
                </c:pt>
                <c:pt idx="290">
                  <c:v>156.14655509686827</c:v>
                </c:pt>
                <c:pt idx="291">
                  <c:v>188.24655509686818</c:v>
                </c:pt>
                <c:pt idx="292">
                  <c:v>179.65655509686849</c:v>
                </c:pt>
                <c:pt idx="293">
                  <c:v>179.65655509686849</c:v>
                </c:pt>
                <c:pt idx="294">
                  <c:v>165.65732825701025</c:v>
                </c:pt>
                <c:pt idx="295">
                  <c:v>172.72374255951627</c:v>
                </c:pt>
                <c:pt idx="296">
                  <c:v>210.95207593269151</c:v>
                </c:pt>
                <c:pt idx="297">
                  <c:v>247.06289529689275</c:v>
                </c:pt>
                <c:pt idx="298">
                  <c:v>269.99374367850396</c:v>
                </c:pt>
                <c:pt idx="299">
                  <c:v>288.07374367850434</c:v>
                </c:pt>
                <c:pt idx="300">
                  <c:v>288.07374367850434</c:v>
                </c:pt>
                <c:pt idx="301">
                  <c:v>293.17260000595297</c:v>
                </c:pt>
                <c:pt idx="302">
                  <c:v>285.45953726273183</c:v>
                </c:pt>
                <c:pt idx="303">
                  <c:v>293.35641224779147</c:v>
                </c:pt>
                <c:pt idx="304">
                  <c:v>298.41651960458285</c:v>
                </c:pt>
                <c:pt idx="305">
                  <c:v>278.31015686202318</c:v>
                </c:pt>
                <c:pt idx="306">
                  <c:v>262.08015686202316</c:v>
                </c:pt>
                <c:pt idx="307">
                  <c:v>262.08015686202316</c:v>
                </c:pt>
                <c:pt idx="308">
                  <c:v>262.21089676785505</c:v>
                </c:pt>
                <c:pt idx="309">
                  <c:v>262.21089676785505</c:v>
                </c:pt>
                <c:pt idx="310">
                  <c:v>229.09375327129055</c:v>
                </c:pt>
                <c:pt idx="311">
                  <c:v>204.1937639830644</c:v>
                </c:pt>
                <c:pt idx="312">
                  <c:v>187.70133802578357</c:v>
                </c:pt>
                <c:pt idx="313">
                  <c:v>219.20133802578357</c:v>
                </c:pt>
                <c:pt idx="314">
                  <c:v>219.20133802578357</c:v>
                </c:pt>
                <c:pt idx="315">
                  <c:v>175.97671377455481</c:v>
                </c:pt>
                <c:pt idx="316">
                  <c:v>157.14011041891217</c:v>
                </c:pt>
                <c:pt idx="317">
                  <c:v>133.17427382047072</c:v>
                </c:pt>
                <c:pt idx="318">
                  <c:v>158.03847054398875</c:v>
                </c:pt>
                <c:pt idx="319">
                  <c:v>157.13313943946378</c:v>
                </c:pt>
                <c:pt idx="320">
                  <c:v>132.43313943946396</c:v>
                </c:pt>
                <c:pt idx="321">
                  <c:v>132.43313943946396</c:v>
                </c:pt>
                <c:pt idx="322">
                  <c:v>132.43313943946396</c:v>
                </c:pt>
                <c:pt idx="323">
                  <c:v>171.08150765297842</c:v>
                </c:pt>
                <c:pt idx="324">
                  <c:v>207.25505057862028</c:v>
                </c:pt>
                <c:pt idx="325">
                  <c:v>198.72897015854551</c:v>
                </c:pt>
                <c:pt idx="326">
                  <c:v>221.04471897496842</c:v>
                </c:pt>
                <c:pt idx="327">
                  <c:v>248.73471897496802</c:v>
                </c:pt>
                <c:pt idx="328">
                  <c:v>248.73471897496802</c:v>
                </c:pt>
                <c:pt idx="329">
                  <c:v>273.01151827323019</c:v>
                </c:pt>
                <c:pt idx="330">
                  <c:v>257.84193377605015</c:v>
                </c:pt>
                <c:pt idx="331">
                  <c:v>233.9916954809928</c:v>
                </c:pt>
                <c:pt idx="332">
                  <c:v>229.92404194007941</c:v>
                </c:pt>
                <c:pt idx="333">
                  <c:v>169.57811891065739</c:v>
                </c:pt>
                <c:pt idx="334">
                  <c:v>164.82811891065739</c:v>
                </c:pt>
                <c:pt idx="335">
                  <c:v>164.82811891065739</c:v>
                </c:pt>
                <c:pt idx="336">
                  <c:v>164.82811891065739</c:v>
                </c:pt>
                <c:pt idx="337">
                  <c:v>90.177906847376107</c:v>
                </c:pt>
                <c:pt idx="338">
                  <c:v>56.17047057358468</c:v>
                </c:pt>
                <c:pt idx="339">
                  <c:v>55.312239933612091</c:v>
                </c:pt>
                <c:pt idx="340">
                  <c:v>100.31172470753199</c:v>
                </c:pt>
                <c:pt idx="341">
                  <c:v>65.74172470753183</c:v>
                </c:pt>
                <c:pt idx="342">
                  <c:v>65.74172470753183</c:v>
                </c:pt>
                <c:pt idx="343">
                  <c:v>66.40546487061647</c:v>
                </c:pt>
                <c:pt idx="344">
                  <c:v>70.892100363560985</c:v>
                </c:pt>
                <c:pt idx="345">
                  <c:v>112.37752178191795</c:v>
                </c:pt>
                <c:pt idx="346">
                  <c:v>132.86943391932891</c:v>
                </c:pt>
                <c:pt idx="347">
                  <c:v>135.20163560452283</c:v>
                </c:pt>
                <c:pt idx="348">
                  <c:v>153.10163560452293</c:v>
                </c:pt>
                <c:pt idx="349">
                  <c:v>153.10163560452293</c:v>
                </c:pt>
                <c:pt idx="350">
                  <c:v>165.84343540191276</c:v>
                </c:pt>
                <c:pt idx="351">
                  <c:v>164.58942030431353</c:v>
                </c:pt>
                <c:pt idx="352">
                  <c:v>162.71368410465175</c:v>
                </c:pt>
                <c:pt idx="353">
                  <c:v>185.28890187090201</c:v>
                </c:pt>
                <c:pt idx="354">
                  <c:v>222.85981698827754</c:v>
                </c:pt>
                <c:pt idx="355">
                  <c:v>261.33981698827756</c:v>
                </c:pt>
                <c:pt idx="356">
                  <c:v>261.41398826862223</c:v>
                </c:pt>
                <c:pt idx="357">
                  <c:v>276.55896051190939</c:v>
                </c:pt>
                <c:pt idx="358">
                  <c:v>266.69265088455177</c:v>
                </c:pt>
                <c:pt idx="359">
                  <c:v>270.28960068827109</c:v>
                </c:pt>
                <c:pt idx="360">
                  <c:v>285.08268121675701</c:v>
                </c:pt>
                <c:pt idx="361">
                  <c:v>287.89014345119404</c:v>
                </c:pt>
                <c:pt idx="362">
                  <c:v>262.63014345119382</c:v>
                </c:pt>
                <c:pt idx="363">
                  <c:v>262.63014345119382</c:v>
                </c:pt>
                <c:pt idx="364">
                  <c:v>240.9617707055354</c:v>
                </c:pt>
                <c:pt idx="365">
                  <c:v>229.14265829881197</c:v>
                </c:pt>
                <c:pt idx="366">
                  <c:v>221.95671835764961</c:v>
                </c:pt>
                <c:pt idx="367">
                  <c:v>206.62875633143631</c:v>
                </c:pt>
                <c:pt idx="368">
                  <c:v>194.65292265106336</c:v>
                </c:pt>
                <c:pt idx="369">
                  <c:v>162.01292265106349</c:v>
                </c:pt>
                <c:pt idx="370">
                  <c:v>162.01292265106349</c:v>
                </c:pt>
                <c:pt idx="371">
                  <c:v>162.01292265106349</c:v>
                </c:pt>
                <c:pt idx="372">
                  <c:v>135.64102558028026</c:v>
                </c:pt>
                <c:pt idx="373">
                  <c:v>58.916405570060761</c:v>
                </c:pt>
                <c:pt idx="374">
                  <c:v>25.211284203046034</c:v>
                </c:pt>
                <c:pt idx="375">
                  <c:v>32.184045949160918</c:v>
                </c:pt>
                <c:pt idx="376">
                  <c:v>47.184045949160918</c:v>
                </c:pt>
                <c:pt idx="377">
                  <c:v>47.184045949160918</c:v>
                </c:pt>
                <c:pt idx="378">
                  <c:v>47.184045949160918</c:v>
                </c:pt>
                <c:pt idx="379">
                  <c:v>72.004308148706514</c:v>
                </c:pt>
                <c:pt idx="380">
                  <c:v>66.002107278786298</c:v>
                </c:pt>
                <c:pt idx="381">
                  <c:v>21.041543814169927</c:v>
                </c:pt>
                <c:pt idx="382">
                  <c:v>44.904510797380226</c:v>
                </c:pt>
                <c:pt idx="383">
                  <c:v>25.274510797380117</c:v>
                </c:pt>
                <c:pt idx="384">
                  <c:v>25.274510797380117</c:v>
                </c:pt>
                <c:pt idx="385">
                  <c:v>17.61190403438286</c:v>
                </c:pt>
                <c:pt idx="386">
                  <c:v>-5.12068457246869</c:v>
                </c:pt>
                <c:pt idx="387">
                  <c:v>-28.787291556138825</c:v>
                </c:pt>
                <c:pt idx="388">
                  <c:v>-36.8042963681537</c:v>
                </c:pt>
                <c:pt idx="389">
                  <c:v>-40.5942876153631</c:v>
                </c:pt>
                <c:pt idx="390">
                  <c:v>-50.534287615363155</c:v>
                </c:pt>
                <c:pt idx="391">
                  <c:v>-50.534287615363155</c:v>
                </c:pt>
                <c:pt idx="392">
                  <c:v>-53.981360069894436</c:v>
                </c:pt>
                <c:pt idx="393">
                  <c:v>-50.519799209779649</c:v>
                </c:pt>
                <c:pt idx="394">
                  <c:v>-78.356455604354323</c:v>
                </c:pt>
                <c:pt idx="395">
                  <c:v>-46.236794542971893</c:v>
                </c:pt>
                <c:pt idx="396">
                  <c:v>-77.686011470947051</c:v>
                </c:pt>
                <c:pt idx="397">
                  <c:v>-90.776011470946742</c:v>
                </c:pt>
                <c:pt idx="398">
                  <c:v>-90.776011470946742</c:v>
                </c:pt>
                <c:pt idx="399">
                  <c:v>-90.776011470946742</c:v>
                </c:pt>
                <c:pt idx="400">
                  <c:v>-80.851431907298775</c:v>
                </c:pt>
                <c:pt idx="401">
                  <c:v>-61.83025520181809</c:v>
                </c:pt>
                <c:pt idx="402">
                  <c:v>-52.505838996655257</c:v>
                </c:pt>
                <c:pt idx="403">
                  <c:v>-82.242626844392362</c:v>
                </c:pt>
                <c:pt idx="404">
                  <c:v>-76.762626844392344</c:v>
                </c:pt>
                <c:pt idx="405">
                  <c:v>-76.762626844392344</c:v>
                </c:pt>
                <c:pt idx="406">
                  <c:v>-76.762626844392344</c:v>
                </c:pt>
                <c:pt idx="407">
                  <c:v>-80.503717675742791</c:v>
                </c:pt>
                <c:pt idx="408">
                  <c:v>-79.501274195763926</c:v>
                </c:pt>
                <c:pt idx="409">
                  <c:v>-78.649143033014298</c:v>
                </c:pt>
                <c:pt idx="410">
                  <c:v>-34.116201450820427</c:v>
                </c:pt>
                <c:pt idx="411">
                  <c:v>-47.986201450820317</c:v>
                </c:pt>
                <c:pt idx="412">
                  <c:v>-47.986201450820317</c:v>
                </c:pt>
                <c:pt idx="413">
                  <c:v>-53.232183437016374</c:v>
                </c:pt>
                <c:pt idx="414">
                  <c:v>-63.985441531327524</c:v>
                </c:pt>
                <c:pt idx="415">
                  <c:v>-93.809038927271104</c:v>
                </c:pt>
                <c:pt idx="416">
                  <c:v>-99.989038927271395</c:v>
                </c:pt>
                <c:pt idx="417">
                  <c:v>-120.57686291152004</c:v>
                </c:pt>
                <c:pt idx="418">
                  <c:v>-129.70686291152015</c:v>
                </c:pt>
                <c:pt idx="419">
                  <c:v>-129.70686291152015</c:v>
                </c:pt>
                <c:pt idx="420">
                  <c:v>-146.48998535778128</c:v>
                </c:pt>
                <c:pt idx="421">
                  <c:v>-165.32931131241867</c:v>
                </c:pt>
                <c:pt idx="422">
                  <c:v>-195.47832075493898</c:v>
                </c:pt>
                <c:pt idx="423">
                  <c:v>-184.13684960082583</c:v>
                </c:pt>
                <c:pt idx="424">
                  <c:v>-174.0232069888657</c:v>
                </c:pt>
                <c:pt idx="425">
                  <c:v>-159.88320698886582</c:v>
                </c:pt>
                <c:pt idx="426">
                  <c:v>-159.96274642277012</c:v>
                </c:pt>
                <c:pt idx="427">
                  <c:v>-120.5684914141525</c:v>
                </c:pt>
                <c:pt idx="428">
                  <c:v>-96.118789694655788</c:v>
                </c:pt>
                <c:pt idx="429">
                  <c:v>-78.90995692131446</c:v>
                </c:pt>
                <c:pt idx="430">
                  <c:v>-97.567228834541311</c:v>
                </c:pt>
                <c:pt idx="431">
                  <c:v>-48.945160393389415</c:v>
                </c:pt>
                <c:pt idx="432">
                  <c:v>-6.5851603933892875</c:v>
                </c:pt>
                <c:pt idx="433">
                  <c:v>-6.5851603933892875</c:v>
                </c:pt>
                <c:pt idx="434">
                  <c:v>-29.606879477844814</c:v>
                </c:pt>
                <c:pt idx="435">
                  <c:v>-32.279796441284361</c:v>
                </c:pt>
                <c:pt idx="436">
                  <c:v>-32.013066112710931</c:v>
                </c:pt>
                <c:pt idx="437">
                  <c:v>-48.768283985612015</c:v>
                </c:pt>
                <c:pt idx="438">
                  <c:v>-67.867819375538602</c:v>
                </c:pt>
                <c:pt idx="439">
                  <c:v>-89.007819375538475</c:v>
                </c:pt>
                <c:pt idx="440">
                  <c:v>-88.929238022950813</c:v>
                </c:pt>
                <c:pt idx="441">
                  <c:v>-81.251210748134326</c:v>
                </c:pt>
                <c:pt idx="442">
                  <c:v>-112.11993941573246</c:v>
                </c:pt>
                <c:pt idx="443">
                  <c:v>-135.59047438608741</c:v>
                </c:pt>
                <c:pt idx="444">
                  <c:v>-169.0364547621557</c:v>
                </c:pt>
                <c:pt idx="445">
                  <c:v>-217.62908837717077</c:v>
                </c:pt>
                <c:pt idx="446">
                  <c:v>-173.88908837717054</c:v>
                </c:pt>
                <c:pt idx="447">
                  <c:v>-173.88908837717054</c:v>
                </c:pt>
                <c:pt idx="448">
                  <c:v>-174.05985105166519</c:v>
                </c:pt>
                <c:pt idx="449">
                  <c:v>-174.05985105166519</c:v>
                </c:pt>
                <c:pt idx="450">
                  <c:v>-158.89860387159115</c:v>
                </c:pt>
                <c:pt idx="451">
                  <c:v>-103.27274468582209</c:v>
                </c:pt>
                <c:pt idx="452">
                  <c:v>-73.389420228563722</c:v>
                </c:pt>
                <c:pt idx="453">
                  <c:v>-89.539420228563813</c:v>
                </c:pt>
                <c:pt idx="454">
                  <c:v>-89.539420228563813</c:v>
                </c:pt>
                <c:pt idx="455">
                  <c:v>-89.539420228563813</c:v>
                </c:pt>
                <c:pt idx="456">
                  <c:v>-117.51942022856383</c:v>
                </c:pt>
                <c:pt idx="457">
                  <c:v>-121.23058667190844</c:v>
                </c:pt>
                <c:pt idx="458">
                  <c:v>-127.27106218780546</c:v>
                </c:pt>
                <c:pt idx="459">
                  <c:v>-90.174628684840172</c:v>
                </c:pt>
                <c:pt idx="460">
                  <c:v>-96.754628684840554</c:v>
                </c:pt>
                <c:pt idx="461">
                  <c:v>-96.754628684840554</c:v>
                </c:pt>
                <c:pt idx="462">
                  <c:v>-96.754628684840554</c:v>
                </c:pt>
                <c:pt idx="463">
                  <c:v>-63.728082981259377</c:v>
                </c:pt>
                <c:pt idx="464">
                  <c:v>-36.90352474324618</c:v>
                </c:pt>
                <c:pt idx="465">
                  <c:v>-54.901299562332042</c:v>
                </c:pt>
                <c:pt idx="466">
                  <c:v>-51.718594370679511</c:v>
                </c:pt>
                <c:pt idx="467">
                  <c:v>-56.308594370679202</c:v>
                </c:pt>
                <c:pt idx="468">
                  <c:v>-56.308594370679202</c:v>
                </c:pt>
                <c:pt idx="469">
                  <c:v>-48.00149249967717</c:v>
                </c:pt>
                <c:pt idx="470">
                  <c:v>-15.046548557382721</c:v>
                </c:pt>
                <c:pt idx="471">
                  <c:v>21.890427713684858</c:v>
                </c:pt>
                <c:pt idx="472">
                  <c:v>6.2021010516091337</c:v>
                </c:pt>
                <c:pt idx="473">
                  <c:v>25.920167524133376</c:v>
                </c:pt>
                <c:pt idx="474">
                  <c:v>25.920167524133376</c:v>
                </c:pt>
                <c:pt idx="475">
                  <c:v>25.920167524133376</c:v>
                </c:pt>
                <c:pt idx="476">
                  <c:v>25.920167524133376</c:v>
                </c:pt>
                <c:pt idx="477">
                  <c:v>-0.67174819438787381</c:v>
                </c:pt>
                <c:pt idx="478">
                  <c:v>17.685407444297653</c:v>
                </c:pt>
                <c:pt idx="479">
                  <c:v>38.530894154695034</c:v>
                </c:pt>
                <c:pt idx="480">
                  <c:v>73.26548818102674</c:v>
                </c:pt>
                <c:pt idx="481">
                  <c:v>63.075488181026685</c:v>
                </c:pt>
                <c:pt idx="482">
                  <c:v>63.075488181026685</c:v>
                </c:pt>
                <c:pt idx="483">
                  <c:v>45.717964561809822</c:v>
                </c:pt>
                <c:pt idx="484">
                  <c:v>76.0343531163644</c:v>
                </c:pt>
                <c:pt idx="485">
                  <c:v>56.317704372258504</c:v>
                </c:pt>
                <c:pt idx="486">
                  <c:v>104.29197104203831</c:v>
                </c:pt>
                <c:pt idx="487">
                  <c:v>145.64069697812329</c:v>
                </c:pt>
                <c:pt idx="488">
                  <c:v>123.91069697812327</c:v>
                </c:pt>
                <c:pt idx="489">
                  <c:v>123.91069697812327</c:v>
                </c:pt>
                <c:pt idx="490">
                  <c:v>137.17996127267497</c:v>
                </c:pt>
                <c:pt idx="491">
                  <c:v>146.0990998820871</c:v>
                </c:pt>
                <c:pt idx="492">
                  <c:v>166.32409309722289</c:v>
                </c:pt>
                <c:pt idx="493">
                  <c:v>165.70547936175444</c:v>
                </c:pt>
                <c:pt idx="494">
                  <c:v>163.7008943251044</c:v>
                </c:pt>
                <c:pt idx="495">
                  <c:v>144.38089432510469</c:v>
                </c:pt>
                <c:pt idx="496">
                  <c:v>144.38089432510469</c:v>
                </c:pt>
                <c:pt idx="497">
                  <c:v>127.63610736142755</c:v>
                </c:pt>
                <c:pt idx="498">
                  <c:v>153.86288170546823</c:v>
                </c:pt>
                <c:pt idx="499">
                  <c:v>135.51287271578576</c:v>
                </c:pt>
                <c:pt idx="500">
                  <c:v>126.08444733761689</c:v>
                </c:pt>
                <c:pt idx="501">
                  <c:v>134.77667260373528</c:v>
                </c:pt>
                <c:pt idx="502">
                  <c:v>158.2266726037351</c:v>
                </c:pt>
                <c:pt idx="503">
                  <c:v>158.2266726037351</c:v>
                </c:pt>
                <c:pt idx="504">
                  <c:v>158.2266726037351</c:v>
                </c:pt>
                <c:pt idx="505">
                  <c:v>209.86003742935782</c:v>
                </c:pt>
                <c:pt idx="506">
                  <c:v>218.30776289039704</c:v>
                </c:pt>
                <c:pt idx="507">
                  <c:v>207.54528192956786</c:v>
                </c:pt>
                <c:pt idx="508">
                  <c:v>244.51624203624942</c:v>
                </c:pt>
                <c:pt idx="509">
                  <c:v>234.59624203624935</c:v>
                </c:pt>
                <c:pt idx="510">
                  <c:v>234.59624203624935</c:v>
                </c:pt>
                <c:pt idx="511">
                  <c:v>243.5160805627911</c:v>
                </c:pt>
                <c:pt idx="512">
                  <c:v>249.66353684459727</c:v>
                </c:pt>
                <c:pt idx="513">
                  <c:v>276.68797838715273</c:v>
                </c:pt>
                <c:pt idx="514">
                  <c:v>284.13402143538087</c:v>
                </c:pt>
                <c:pt idx="515">
                  <c:v>252.46058486271204</c:v>
                </c:pt>
                <c:pt idx="516">
                  <c:v>271.80058486271173</c:v>
                </c:pt>
                <c:pt idx="517">
                  <c:v>271.80058486271173</c:v>
                </c:pt>
                <c:pt idx="518">
                  <c:v>269.49026632543155</c:v>
                </c:pt>
                <c:pt idx="519">
                  <c:v>264.13635423686537</c:v>
                </c:pt>
                <c:pt idx="520">
                  <c:v>186.27477054014753</c:v>
                </c:pt>
                <c:pt idx="521">
                  <c:v>162.83250041082283</c:v>
                </c:pt>
                <c:pt idx="522">
                  <c:v>112.10245987204871</c:v>
                </c:pt>
                <c:pt idx="523">
                  <c:v>98.132459872048457</c:v>
                </c:pt>
                <c:pt idx="524">
                  <c:v>98.132459872048457</c:v>
                </c:pt>
                <c:pt idx="525">
                  <c:v>92.15576626473694</c:v>
                </c:pt>
                <c:pt idx="526">
                  <c:v>89.713734021168875</c:v>
                </c:pt>
                <c:pt idx="527">
                  <c:v>89.918144099836809</c:v>
                </c:pt>
                <c:pt idx="528">
                  <c:v>105.94312391565472</c:v>
                </c:pt>
                <c:pt idx="529">
                  <c:v>129.42796473221915</c:v>
                </c:pt>
                <c:pt idx="530">
                  <c:v>133.40796473221917</c:v>
                </c:pt>
                <c:pt idx="531">
                  <c:v>133.40796473221917</c:v>
                </c:pt>
                <c:pt idx="532">
                  <c:v>154.53231205352313</c:v>
                </c:pt>
                <c:pt idx="533">
                  <c:v>177.4289936605519</c:v>
                </c:pt>
                <c:pt idx="534">
                  <c:v>158.79237905593573</c:v>
                </c:pt>
                <c:pt idx="535">
                  <c:v>152.70672933264223</c:v>
                </c:pt>
                <c:pt idx="536">
                  <c:v>61.794909539400578</c:v>
                </c:pt>
                <c:pt idx="537">
                  <c:v>50.954909539400433</c:v>
                </c:pt>
                <c:pt idx="538">
                  <c:v>50.954909539400433</c:v>
                </c:pt>
                <c:pt idx="539">
                  <c:v>50.954909539400433</c:v>
                </c:pt>
                <c:pt idx="540">
                  <c:v>31.585189849727158</c:v>
                </c:pt>
                <c:pt idx="541">
                  <c:v>-13.497208471374506</c:v>
                </c:pt>
                <c:pt idx="542">
                  <c:v>-27.080862762863944</c:v>
                </c:pt>
                <c:pt idx="543">
                  <c:v>8.1968743603533767</c:v>
                </c:pt>
                <c:pt idx="544">
                  <c:v>16.636874360353431</c:v>
                </c:pt>
                <c:pt idx="545">
                  <c:v>16.714726862715906</c:v>
                </c:pt>
                <c:pt idx="546">
                  <c:v>44.819567983666275</c:v>
                </c:pt>
                <c:pt idx="547">
                  <c:v>48.284961188358011</c:v>
                </c:pt>
                <c:pt idx="548">
                  <c:v>68.631397367448244</c:v>
                </c:pt>
                <c:pt idx="549">
                  <c:v>60.162167016079366</c:v>
                </c:pt>
                <c:pt idx="550">
                  <c:v>66.694864676194811</c:v>
                </c:pt>
                <c:pt idx="551">
                  <c:v>76.954864676194575</c:v>
                </c:pt>
                <c:pt idx="552">
                  <c:v>77.031525649955711</c:v>
                </c:pt>
                <c:pt idx="553">
                  <c:v>88.060516197062043</c:v>
                </c:pt>
                <c:pt idx="554">
                  <c:v>88.605223417644993</c:v>
                </c:pt>
                <c:pt idx="555">
                  <c:v>114.1977889749669</c:v>
                </c:pt>
                <c:pt idx="556">
                  <c:v>85.106361153046237</c:v>
                </c:pt>
                <c:pt idx="557">
                  <c:v>74.230593767188566</c:v>
                </c:pt>
                <c:pt idx="558">
                  <c:v>67.060593767188493</c:v>
                </c:pt>
                <c:pt idx="559">
                  <c:v>67.136840807983845</c:v>
                </c:pt>
                <c:pt idx="560">
                  <c:v>39.644721384095192</c:v>
                </c:pt>
                <c:pt idx="561">
                  <c:v>15.764336791787173</c:v>
                </c:pt>
                <c:pt idx="562">
                  <c:v>25.29355000571104</c:v>
                </c:pt>
                <c:pt idx="563">
                  <c:v>14.861023225698773</c:v>
                </c:pt>
                <c:pt idx="564">
                  <c:v>8.3510736075172645</c:v>
                </c:pt>
                <c:pt idx="565">
                  <c:v>-5.1489263924827355</c:v>
                </c:pt>
                <c:pt idx="566">
                  <c:v>-4.8389767743010452</c:v>
                </c:pt>
                <c:pt idx="567">
                  <c:v>5.697055969574194</c:v>
                </c:pt>
                <c:pt idx="568">
                  <c:v>-14.125595621590037</c:v>
                </c:pt>
                <c:pt idx="569">
                  <c:v>-39.320456968715916</c:v>
                </c:pt>
                <c:pt idx="570">
                  <c:v>-57.519066159460635</c:v>
                </c:pt>
                <c:pt idx="571">
                  <c:v>-28.864349890624908</c:v>
                </c:pt>
                <c:pt idx="572">
                  <c:v>-8.6943498906248351</c:v>
                </c:pt>
                <c:pt idx="573">
                  <c:v>-8.6152363468813746</c:v>
                </c:pt>
                <c:pt idx="574">
                  <c:v>-28.63220568515726</c:v>
                </c:pt>
                <c:pt idx="575">
                  <c:v>14.727795739894646</c:v>
                </c:pt>
                <c:pt idx="576">
                  <c:v>48.450677629769871</c:v>
                </c:pt>
                <c:pt idx="577">
                  <c:v>14.984859670124024</c:v>
                </c:pt>
                <c:pt idx="578">
                  <c:v>74.252347415817439</c:v>
                </c:pt>
                <c:pt idx="579">
                  <c:v>110.80234741581762</c:v>
                </c:pt>
                <c:pt idx="580">
                  <c:v>110.80234741581762</c:v>
                </c:pt>
                <c:pt idx="581">
                  <c:v>97.151378319454125</c:v>
                </c:pt>
                <c:pt idx="582">
                  <c:v>155.82468573346114</c:v>
                </c:pt>
                <c:pt idx="583">
                  <c:v>126.23807618928595</c:v>
                </c:pt>
                <c:pt idx="584">
                  <c:v>122.72220238123737</c:v>
                </c:pt>
                <c:pt idx="585">
                  <c:v>105.45982580166628</c:v>
                </c:pt>
                <c:pt idx="586">
                  <c:v>93.559825801666193</c:v>
                </c:pt>
                <c:pt idx="587">
                  <c:v>93.559825801666193</c:v>
                </c:pt>
                <c:pt idx="588">
                  <c:v>68.737756716841886</c:v>
                </c:pt>
                <c:pt idx="589">
                  <c:v>136.38180888694114</c:v>
                </c:pt>
                <c:pt idx="590">
                  <c:v>97.38446306763808</c:v>
                </c:pt>
                <c:pt idx="591">
                  <c:v>144.15809989881927</c:v>
                </c:pt>
                <c:pt idx="592">
                  <c:v>119.09232056843848</c:v>
                </c:pt>
                <c:pt idx="593">
                  <c:v>112.73232056843835</c:v>
                </c:pt>
                <c:pt idx="594">
                  <c:v>112.73232056843835</c:v>
                </c:pt>
                <c:pt idx="595">
                  <c:v>84.113806576005118</c:v>
                </c:pt>
                <c:pt idx="596">
                  <c:v>81.781669334631715</c:v>
                </c:pt>
                <c:pt idx="597">
                  <c:v>64.877497788942492</c:v>
                </c:pt>
                <c:pt idx="598">
                  <c:v>1.2414143992978097</c:v>
                </c:pt>
                <c:pt idx="599">
                  <c:v>2.9164053066815541</c:v>
                </c:pt>
                <c:pt idx="600">
                  <c:v>25.87640530668159</c:v>
                </c:pt>
                <c:pt idx="601">
                  <c:v>25.87640530668159</c:v>
                </c:pt>
                <c:pt idx="602">
                  <c:v>25.958791212924552</c:v>
                </c:pt>
                <c:pt idx="603">
                  <c:v>55.202371734776079</c:v>
                </c:pt>
                <c:pt idx="604">
                  <c:v>67.374587802060432</c:v>
                </c:pt>
                <c:pt idx="605">
                  <c:v>104.64574310889247</c:v>
                </c:pt>
                <c:pt idx="606">
                  <c:v>71.838977669329779</c:v>
                </c:pt>
                <c:pt idx="607">
                  <c:v>34.978977669329652</c:v>
                </c:pt>
                <c:pt idx="608">
                  <c:v>34.813317259980977</c:v>
                </c:pt>
                <c:pt idx="609">
                  <c:v>34.813317259980977</c:v>
                </c:pt>
                <c:pt idx="610">
                  <c:v>105.92437636620207</c:v>
                </c:pt>
                <c:pt idx="611">
                  <c:v>126.70658664182338</c:v>
                </c:pt>
                <c:pt idx="612">
                  <c:v>97.353886663137018</c:v>
                </c:pt>
                <c:pt idx="613">
                  <c:v>87.73758853327854</c:v>
                </c:pt>
                <c:pt idx="614">
                  <c:v>72.047588533278486</c:v>
                </c:pt>
                <c:pt idx="615">
                  <c:v>72.047588533278486</c:v>
                </c:pt>
                <c:pt idx="616">
                  <c:v>89.788116452154554</c:v>
                </c:pt>
                <c:pt idx="617">
                  <c:v>104.42231573820118</c:v>
                </c:pt>
                <c:pt idx="618">
                  <c:v>94.394327557541601</c:v>
                </c:pt>
                <c:pt idx="619">
                  <c:v>90.783921823218861</c:v>
                </c:pt>
                <c:pt idx="620">
                  <c:v>73.505675756478013</c:v>
                </c:pt>
                <c:pt idx="621">
                  <c:v>70.455675756478286</c:v>
                </c:pt>
                <c:pt idx="622">
                  <c:v>70.616153147088426</c:v>
                </c:pt>
                <c:pt idx="623">
                  <c:v>54.533280067037595</c:v>
                </c:pt>
                <c:pt idx="624">
                  <c:v>84.562002006090097</c:v>
                </c:pt>
                <c:pt idx="625">
                  <c:v>117.19527967632484</c:v>
                </c:pt>
                <c:pt idx="626">
                  <c:v>161.25768796847979</c:v>
                </c:pt>
                <c:pt idx="627">
                  <c:v>172.07685141969341</c:v>
                </c:pt>
                <c:pt idx="628">
                  <c:v>196.67685141969378</c:v>
                </c:pt>
                <c:pt idx="629">
                  <c:v>196.67685141969378</c:v>
                </c:pt>
                <c:pt idx="630">
                  <c:v>196.67685141969378</c:v>
                </c:pt>
                <c:pt idx="631">
                  <c:v>236.17508362208127</c:v>
                </c:pt>
                <c:pt idx="632">
                  <c:v>246.30685441411833</c:v>
                </c:pt>
                <c:pt idx="633">
                  <c:v>239.44620132706495</c:v>
                </c:pt>
                <c:pt idx="634">
                  <c:v>215.65833678156787</c:v>
                </c:pt>
                <c:pt idx="635">
                  <c:v>241.95833678156805</c:v>
                </c:pt>
                <c:pt idx="636">
                  <c:v>241.87971744040715</c:v>
                </c:pt>
                <c:pt idx="637">
                  <c:v>241.95833678156805</c:v>
                </c:pt>
                <c:pt idx="638">
                  <c:v>252.06289743252046</c:v>
                </c:pt>
                <c:pt idx="639">
                  <c:v>270.06136927815078</c:v>
                </c:pt>
                <c:pt idx="640">
                  <c:v>276.19000007729483</c:v>
                </c:pt>
                <c:pt idx="641">
                  <c:v>236.06559122593717</c:v>
                </c:pt>
                <c:pt idx="642">
                  <c:v>198.74559122593746</c:v>
                </c:pt>
                <c:pt idx="643">
                  <c:v>198.74559122593746</c:v>
                </c:pt>
                <c:pt idx="644">
                  <c:v>208.30806754728974</c:v>
                </c:pt>
                <c:pt idx="645">
                  <c:v>207.70663415392255</c:v>
                </c:pt>
                <c:pt idx="646">
                  <c:v>225.24585582073905</c:v>
                </c:pt>
                <c:pt idx="647">
                  <c:v>242.55814250399408</c:v>
                </c:pt>
                <c:pt idx="648">
                  <c:v>253.85539051462592</c:v>
                </c:pt>
                <c:pt idx="649">
                  <c:v>226.89539051462589</c:v>
                </c:pt>
                <c:pt idx="650">
                  <c:v>226.8171569389051</c:v>
                </c:pt>
                <c:pt idx="651">
                  <c:v>226.56391812113361</c:v>
                </c:pt>
                <c:pt idx="652">
                  <c:v>217.46349422707317</c:v>
                </c:pt>
                <c:pt idx="653">
                  <c:v>247.89038772890217</c:v>
                </c:pt>
                <c:pt idx="654">
                  <c:v>262.33805087936298</c:v>
                </c:pt>
                <c:pt idx="655">
                  <c:v>281.69828515859172</c:v>
                </c:pt>
                <c:pt idx="656">
                  <c:v>244.97828515859192</c:v>
                </c:pt>
                <c:pt idx="657">
                  <c:v>244.90056213289154</c:v>
                </c:pt>
                <c:pt idx="658">
                  <c:v>236.61354998830029</c:v>
                </c:pt>
                <c:pt idx="659">
                  <c:v>240.46756520259578</c:v>
                </c:pt>
                <c:pt idx="660">
                  <c:v>221.29768630768967</c:v>
                </c:pt>
                <c:pt idx="661">
                  <c:v>181.78504828303812</c:v>
                </c:pt>
                <c:pt idx="662">
                  <c:v>140.03384550667715</c:v>
                </c:pt>
                <c:pt idx="663">
                  <c:v>147.56384550667735</c:v>
                </c:pt>
                <c:pt idx="664">
                  <c:v>147.48455919741309</c:v>
                </c:pt>
                <c:pt idx="665">
                  <c:v>117.72196772023744</c:v>
                </c:pt>
                <c:pt idx="666">
                  <c:v>70.549274073223842</c:v>
                </c:pt>
                <c:pt idx="667">
                  <c:v>72.23974837088781</c:v>
                </c:pt>
                <c:pt idx="668">
                  <c:v>43.647870328547924</c:v>
                </c:pt>
                <c:pt idx="669">
                  <c:v>0.26055348967156533</c:v>
                </c:pt>
                <c:pt idx="670">
                  <c:v>-43.839446510328344</c:v>
                </c:pt>
                <c:pt idx="671">
                  <c:v>-43.922255313711958</c:v>
                </c:pt>
                <c:pt idx="672">
                  <c:v>-138.09471673434564</c:v>
                </c:pt>
                <c:pt idx="673">
                  <c:v>-109.84398153848952</c:v>
                </c:pt>
                <c:pt idx="674">
                  <c:v>-130.56398153848977</c:v>
                </c:pt>
                <c:pt idx="675">
                  <c:v>-92.534245200150508</c:v>
                </c:pt>
                <c:pt idx="676">
                  <c:v>-73.026211875093395</c:v>
                </c:pt>
                <c:pt idx="677">
                  <c:v>-59.036211875093159</c:v>
                </c:pt>
                <c:pt idx="678">
                  <c:v>-59.202672731476923</c:v>
                </c:pt>
                <c:pt idx="679">
                  <c:v>-113.02974884050536</c:v>
                </c:pt>
                <c:pt idx="680">
                  <c:v>-84.382285365112239</c:v>
                </c:pt>
                <c:pt idx="681">
                  <c:v>-82.822191315512555</c:v>
                </c:pt>
                <c:pt idx="682">
                  <c:v>-23.624415493705328</c:v>
                </c:pt>
                <c:pt idx="683">
                  <c:v>-6.3669950563148632</c:v>
                </c:pt>
                <c:pt idx="684">
                  <c:v>-37.776995056314718</c:v>
                </c:pt>
                <c:pt idx="685">
                  <c:v>-37.861664350197316</c:v>
                </c:pt>
                <c:pt idx="686">
                  <c:v>-37.861664350197316</c:v>
                </c:pt>
                <c:pt idx="687">
                  <c:v>9.0492605373633523</c:v>
                </c:pt>
                <c:pt idx="688">
                  <c:v>31.694029684952056</c:v>
                </c:pt>
                <c:pt idx="689">
                  <c:v>51.486923446741912</c:v>
                </c:pt>
                <c:pt idx="690">
                  <c:v>23.285434026350231</c:v>
                </c:pt>
                <c:pt idx="691">
                  <c:v>-6.6045659736496418</c:v>
                </c:pt>
                <c:pt idx="692">
                  <c:v>-6.7718751986972165</c:v>
                </c:pt>
                <c:pt idx="693">
                  <c:v>-39.842104965028284</c:v>
                </c:pt>
                <c:pt idx="694">
                  <c:v>-41.841665857093176</c:v>
                </c:pt>
                <c:pt idx="695">
                  <c:v>-26.5132863011886</c:v>
                </c:pt>
                <c:pt idx="696">
                  <c:v>20.931183367601534</c:v>
                </c:pt>
                <c:pt idx="697">
                  <c:v>58.065317955902628</c:v>
                </c:pt>
                <c:pt idx="698">
                  <c:v>77.625317955902574</c:v>
                </c:pt>
                <c:pt idx="699">
                  <c:v>77.625317955902574</c:v>
                </c:pt>
                <c:pt idx="700">
                  <c:v>77.540995812521942</c:v>
                </c:pt>
                <c:pt idx="701">
                  <c:v>52.072702896718511</c:v>
                </c:pt>
                <c:pt idx="702">
                  <c:v>88.11617152275403</c:v>
                </c:pt>
                <c:pt idx="703">
                  <c:v>83.704853783930048</c:v>
                </c:pt>
                <c:pt idx="704">
                  <c:v>81.041463276337254</c:v>
                </c:pt>
                <c:pt idx="705">
                  <c:v>51.381463276337399</c:v>
                </c:pt>
                <c:pt idx="706">
                  <c:v>51.29875485382172</c:v>
                </c:pt>
                <c:pt idx="707">
                  <c:v>44.162193042672698</c:v>
                </c:pt>
                <c:pt idx="708">
                  <c:v>27.356702765886439</c:v>
                </c:pt>
                <c:pt idx="709">
                  <c:v>28.763242695486497</c:v>
                </c:pt>
                <c:pt idx="710">
                  <c:v>11.314275645617272</c:v>
                </c:pt>
                <c:pt idx="711">
                  <c:v>-1.1200932638612358</c:v>
                </c:pt>
                <c:pt idx="712">
                  <c:v>0.93990673613870968</c:v>
                </c:pt>
                <c:pt idx="713">
                  <c:v>1.8475309460063727</c:v>
                </c:pt>
                <c:pt idx="714">
                  <c:v>-6.0594945073721647</c:v>
                </c:pt>
                <c:pt idx="715">
                  <c:v>-33.092715305939237</c:v>
                </c:pt>
                <c:pt idx="716">
                  <c:v>-49.238312044866234</c:v>
                </c:pt>
                <c:pt idx="717">
                  <c:v>-67.047911906952322</c:v>
                </c:pt>
                <c:pt idx="718">
                  <c:v>-99.38853180229944</c:v>
                </c:pt>
                <c:pt idx="719">
                  <c:v>-96.298531802299749</c:v>
                </c:pt>
                <c:pt idx="720">
                  <c:v>-96.298531802299749</c:v>
                </c:pt>
                <c:pt idx="721">
                  <c:v>-131.9612302368123</c:v>
                </c:pt>
                <c:pt idx="722">
                  <c:v>-141.39626054201108</c:v>
                </c:pt>
                <c:pt idx="723">
                  <c:v>-165.33279811793636</c:v>
                </c:pt>
                <c:pt idx="724">
                  <c:v>-150.10306382443832</c:v>
                </c:pt>
                <c:pt idx="725">
                  <c:v>-200.82697602803728</c:v>
                </c:pt>
                <c:pt idx="726">
                  <c:v>-188.17697602803719</c:v>
                </c:pt>
                <c:pt idx="727">
                  <c:v>-187.74973511747248</c:v>
                </c:pt>
                <c:pt idx="728">
                  <c:v>-203.44962105040531</c:v>
                </c:pt>
                <c:pt idx="729">
                  <c:v>-234.53796139725955</c:v>
                </c:pt>
                <c:pt idx="730">
                  <c:v>-240.79600590147675</c:v>
                </c:pt>
                <c:pt idx="731">
                  <c:v>-210.96650427657551</c:v>
                </c:pt>
                <c:pt idx="732">
                  <c:v>-191.47168348140394</c:v>
                </c:pt>
                <c:pt idx="733">
                  <c:v>-188.26168348140391</c:v>
                </c:pt>
                <c:pt idx="734">
                  <c:v>-188.51580329041735</c:v>
                </c:pt>
                <c:pt idx="735">
                  <c:v>-204.08734807245719</c:v>
                </c:pt>
                <c:pt idx="736">
                  <c:v>-210.93762068005981</c:v>
                </c:pt>
                <c:pt idx="737">
                  <c:v>-210.72938903382328</c:v>
                </c:pt>
                <c:pt idx="738">
                  <c:v>-224.45221609187729</c:v>
                </c:pt>
                <c:pt idx="739">
                  <c:v>-197.60857428521831</c:v>
                </c:pt>
                <c:pt idx="740">
                  <c:v>-178.87857428521829</c:v>
                </c:pt>
                <c:pt idx="741">
                  <c:v>-178.87857428521829</c:v>
                </c:pt>
                <c:pt idx="742">
                  <c:v>-178.45510349947062</c:v>
                </c:pt>
                <c:pt idx="743">
                  <c:v>-183.00868550437053</c:v>
                </c:pt>
                <c:pt idx="744">
                  <c:v>-200.92261045398391</c:v>
                </c:pt>
                <c:pt idx="745">
                  <c:v>-188.84648050663009</c:v>
                </c:pt>
                <c:pt idx="746">
                  <c:v>-135.25204803539236</c:v>
                </c:pt>
                <c:pt idx="747">
                  <c:v>-127.88204803539247</c:v>
                </c:pt>
                <c:pt idx="748">
                  <c:v>-127.88204803539247</c:v>
                </c:pt>
                <c:pt idx="749">
                  <c:v>-142.11467928452157</c:v>
                </c:pt>
                <c:pt idx="750">
                  <c:v>-129.56180027468918</c:v>
                </c:pt>
                <c:pt idx="751">
                  <c:v>-81.289108928809128</c:v>
                </c:pt>
                <c:pt idx="752">
                  <c:v>-69.900448372920437</c:v>
                </c:pt>
                <c:pt idx="753">
                  <c:v>-61.31712004274732</c:v>
                </c:pt>
                <c:pt idx="754">
                  <c:v>-49.06712004274732</c:v>
                </c:pt>
                <c:pt idx="755">
                  <c:v>-49.23479291032254</c:v>
                </c:pt>
                <c:pt idx="756">
                  <c:v>-36.181411264041344</c:v>
                </c:pt>
                <c:pt idx="757">
                  <c:v>-2.4937825322049321</c:v>
                </c:pt>
                <c:pt idx="758">
                  <c:v>-19.399629176024973</c:v>
                </c:pt>
                <c:pt idx="759">
                  <c:v>-10.290168737996737</c:v>
                </c:pt>
                <c:pt idx="760">
                  <c:v>50.44789921992151</c:v>
                </c:pt>
                <c:pt idx="761">
                  <c:v>62.237899219921474</c:v>
                </c:pt>
                <c:pt idx="762">
                  <c:v>62.15516787868637</c:v>
                </c:pt>
                <c:pt idx="763">
                  <c:v>62.15516787868637</c:v>
                </c:pt>
                <c:pt idx="764">
                  <c:v>61.248799344694362</c:v>
                </c:pt>
                <c:pt idx="765">
                  <c:v>27.381098746296175</c:v>
                </c:pt>
                <c:pt idx="766">
                  <c:v>6.5225257410147606</c:v>
                </c:pt>
                <c:pt idx="767">
                  <c:v>15.430447645636832</c:v>
                </c:pt>
                <c:pt idx="768">
                  <c:v>45.350447645636905</c:v>
                </c:pt>
                <c:pt idx="769">
                  <c:v>#N/A</c:v>
                </c:pt>
                <c:pt idx="770">
                  <c:v>45.350447645636905</c:v>
                </c:pt>
                <c:pt idx="771">
                  <c:v>34.476117858624093</c:v>
                </c:pt>
                <c:pt idx="772">
                  <c:v>-31.653515060702375</c:v>
                </c:pt>
                <c:pt idx="773">
                  <c:v>-80.594465873295121</c:v>
                </c:pt>
                <c:pt idx="774">
                  <c:v>-58.667734423987895</c:v>
                </c:pt>
                <c:pt idx="775">
                  <c:v>-65.487734423988059</c:v>
                </c:pt>
                <c:pt idx="776">
                  <c:v>-65.487734423988059</c:v>
                </c:pt>
                <c:pt idx="777">
                  <c:v>-92.142018052693857</c:v>
                </c:pt>
                <c:pt idx="778">
                  <c:v>-78.804810421260299</c:v>
                </c:pt>
                <c:pt idx="779">
                  <c:v>-58.390236795315559</c:v>
                </c:pt>
                <c:pt idx="780">
                  <c:v>-62.325419559821967</c:v>
                </c:pt>
                <c:pt idx="781">
                  <c:v>-29.718692306724733</c:v>
                </c:pt>
                <c:pt idx="782">
                  <c:v>-35.168692306724552</c:v>
                </c:pt>
                <c:pt idx="783">
                  <c:v>-35.168692306724552</c:v>
                </c:pt>
                <c:pt idx="784">
                  <c:v>-58.491190481842295</c:v>
                </c:pt>
                <c:pt idx="785">
                  <c:v>-60.2420109825498</c:v>
                </c:pt>
                <c:pt idx="786">
                  <c:v>-100.75519670193898</c:v>
                </c:pt>
                <c:pt idx="787">
                  <c:v>-84.00839812481172</c:v>
                </c:pt>
                <c:pt idx="788">
                  <c:v>-38.553934911058604</c:v>
                </c:pt>
                <c:pt idx="789">
                  <c:v>-5.8039349110586045</c:v>
                </c:pt>
                <c:pt idx="790">
                  <c:v>-5.716651658241517</c:v>
                </c:pt>
                <c:pt idx="791">
                  <c:v>8.3788013551225049</c:v>
                </c:pt>
                <c:pt idx="792">
                  <c:v>-17.579878107061631</c:v>
                </c:pt>
                <c:pt idx="793">
                  <c:v>-45.904932111342532</c:v>
                </c:pt>
                <c:pt idx="794">
                  <c:v>-24.292512341934071</c:v>
                </c:pt>
                <c:pt idx="795">
                  <c:v>69.522701118316036</c:v>
                </c:pt>
                <c:pt idx="796">
                  <c:v>131.69270111831611</c:v>
                </c:pt>
                <c:pt idx="797">
                  <c:v>131.69270111831611</c:v>
                </c:pt>
                <c:pt idx="798">
                  <c:v>143.60056272434304</c:v>
                </c:pt>
                <c:pt idx="799">
                  <c:v>362.48970710229878</c:v>
                </c:pt>
                <c:pt idx="800">
                  <c:v>370.36295024634865</c:v>
                </c:pt>
                <c:pt idx="801">
                  <c:v>440.72496672085617</c:v>
                </c:pt>
                <c:pt idx="802">
                  <c:v>638.16140840230855</c:v>
                </c:pt>
                <c:pt idx="803">
                  <c:v>545.42140840230877</c:v>
                </c:pt>
                <c:pt idx="804">
                  <c:v>545.50501966685761</c:v>
                </c:pt>
                <c:pt idx="805">
                  <c:v>555.53755456803765</c:v>
                </c:pt>
                <c:pt idx="806">
                  <c:v>730.03536294561309</c:v>
                </c:pt>
                <c:pt idx="807">
                  <c:v>692.65304388523828</c:v>
                </c:pt>
                <c:pt idx="808">
                  <c:v>784.13306486628653</c:v>
                </c:pt>
                <c:pt idx="809">
                  <c:v>806.55272738846543</c:v>
                </c:pt>
                <c:pt idx="810">
                  <c:v>732.60272738846561</c:v>
                </c:pt>
                <c:pt idx="811">
                  <c:v>732.60272738846561</c:v>
                </c:pt>
                <c:pt idx="812">
                  <c:v>741.20900099214532</c:v>
                </c:pt>
                <c:pt idx="813">
                  <c:v>752.36192631714766</c:v>
                </c:pt>
                <c:pt idx="814">
                  <c:v>777.30192631714726</c:v>
                </c:pt>
                <c:pt idx="815">
                  <c:v>783.34278326146705</c:v>
                </c:pt>
                <c:pt idx="816">
                  <c:v>680.09952465485276</c:v>
                </c:pt>
                <c:pt idx="817">
                  <c:v>727.06952465485301</c:v>
                </c:pt>
                <c:pt idx="818">
                  <c:v>727.06952465485301</c:v>
                </c:pt>
                <c:pt idx="819">
                  <c:v>744.09082133768652</c:v>
                </c:pt>
                <c:pt idx="820">
                  <c:v>766.10082133768628</c:v>
                </c:pt>
                <c:pt idx="821">
                  <c:v>755.8308213376863</c:v>
                </c:pt>
                <c:pt idx="822">
                  <c:v>800.77126659468468</c:v>
                </c:pt>
                <c:pt idx="823">
                  <c:v>781.98013931189962</c:v>
                </c:pt>
                <c:pt idx="824">
                  <c:v>725.26013931189982</c:v>
                </c:pt>
                <c:pt idx="825">
                  <c:v>725.26013931189982</c:v>
                </c:pt>
                <c:pt idx="826">
                  <c:v>725.26013931189982</c:v>
                </c:pt>
                <c:pt idx="827">
                  <c:v>692.6355937371477</c:v>
                </c:pt>
                <c:pt idx="828">
                  <c:v>634.31035774418933</c:v>
                </c:pt>
                <c:pt idx="829">
                  <c:v>611.40320824169339</c:v>
                </c:pt>
                <c:pt idx="830">
                  <c:v>592.63057065799421</c:v>
                </c:pt>
                <c:pt idx="831">
                  <c:v>592.63057065799421</c:v>
                </c:pt>
                <c:pt idx="832">
                  <c:v>592.5494686839229</c:v>
                </c:pt>
                <c:pt idx="833">
                  <c:v>577.01753054316487</c:v>
                </c:pt>
                <c:pt idx="834">
                  <c:v>569.81844238099939</c:v>
                </c:pt>
                <c:pt idx="835">
                  <c:v>539.69012014503278</c:v>
                </c:pt>
                <c:pt idx="836">
                  <c:v>585.62216860442004</c:v>
                </c:pt>
                <c:pt idx="837">
                  <c:v>600.29366141621949</c:v>
                </c:pt>
                <c:pt idx="838">
                  <c:v>630.43366141621937</c:v>
                </c:pt>
                <c:pt idx="839">
                  <c:v>630.43366141621937</c:v>
                </c:pt>
                <c:pt idx="840">
                  <c:v>630.43366141621937</c:v>
                </c:pt>
                <c:pt idx="841">
                  <c:v>597.81503386021177</c:v>
                </c:pt>
                <c:pt idx="842">
                  <c:v>685.27177237966316</c:v>
                </c:pt>
                <c:pt idx="843">
                  <c:v>662.1165308682198</c:v>
                </c:pt>
                <c:pt idx="844">
                  <c:v>632.7759049448191</c:v>
                </c:pt>
                <c:pt idx="845">
                  <c:v>651.70590494481894</c:v>
                </c:pt>
                <c:pt idx="846">
                  <c:v>651.70590494481894</c:v>
                </c:pt>
                <c:pt idx="847">
                  <c:v>619.10272342163989</c:v>
                </c:pt>
                <c:pt idx="848">
                  <c:v>624.9008973282298</c:v>
                </c:pt>
                <c:pt idx="849">
                  <c:v>629.0149741135383</c:v>
                </c:pt>
                <c:pt idx="850">
                  <c:v>549.72489791664884</c:v>
                </c:pt>
                <c:pt idx="851">
                  <c:v>486.94923379410739</c:v>
                </c:pt>
                <c:pt idx="852">
                  <c:v>486.94923379410739</c:v>
                </c:pt>
                <c:pt idx="853">
                  <c:v>487.28846793714956</c:v>
                </c:pt>
                <c:pt idx="854">
                  <c:v>509.10901093592292</c:v>
                </c:pt>
                <c:pt idx="855">
                  <c:v>599.39092747789346</c:v>
                </c:pt>
                <c:pt idx="856">
                  <c:v>548.87798893885019</c:v>
                </c:pt>
                <c:pt idx="857">
                  <c:v>561.24527077259245</c:v>
                </c:pt>
                <c:pt idx="858">
                  <c:v>493.75723542671449</c:v>
                </c:pt>
                <c:pt idx="859">
                  <c:v>451.48723542671451</c:v>
                </c:pt>
                <c:pt idx="860">
                  <c:v>451.74056995046976</c:v>
                </c:pt>
                <c:pt idx="861">
                  <c:v>418.9183642750213</c:v>
                </c:pt>
                <c:pt idx="862">
                  <c:v>446.11087883499931</c:v>
                </c:pt>
                <c:pt idx="863">
                  <c:v>463.58874495514101</c:v>
                </c:pt>
                <c:pt idx="864">
                  <c:v>494.16180147139676</c:v>
                </c:pt>
                <c:pt idx="865">
                  <c:v>547.2650815701777</c:v>
                </c:pt>
                <c:pt idx="866">
                  <c:v>525.53508157017768</c:v>
                </c:pt>
                <c:pt idx="867">
                  <c:v>525.53508157017768</c:v>
                </c:pt>
                <c:pt idx="868">
                  <c:v>525.86986128562194</c:v>
                </c:pt>
                <c:pt idx="869">
                  <c:v>418.72274187552875</c:v>
                </c:pt>
                <c:pt idx="870">
                  <c:v>401.27277085009746</c:v>
                </c:pt>
                <c:pt idx="871">
                  <c:v>378.47213074549973</c:v>
                </c:pt>
                <c:pt idx="872">
                  <c:v>353.83502701945145</c:v>
                </c:pt>
                <c:pt idx="873">
                  <c:v>362.2450270194513</c:v>
                </c:pt>
                <c:pt idx="874">
                  <c:v>362.49759596878039</c:v>
                </c:pt>
                <c:pt idx="875">
                  <c:v>328.72927335573877</c:v>
                </c:pt>
                <c:pt idx="876">
                  <c:v>335.15079044280901</c:v>
                </c:pt>
                <c:pt idx="877">
                  <c:v>261.28237748503579</c:v>
                </c:pt>
                <c:pt idx="878">
                  <c:v>213.85790106033483</c:v>
                </c:pt>
                <c:pt idx="879">
                  <c:v>160.26167500333304</c:v>
                </c:pt>
                <c:pt idx="880">
                  <c:v>155.66167500333313</c:v>
                </c:pt>
                <c:pt idx="881">
                  <c:v>156.01246588378217</c:v>
                </c:pt>
                <c:pt idx="882">
                  <c:v>183.88196937252951</c:v>
                </c:pt>
                <c:pt idx="883">
                  <c:v>234.09632861311093</c:v>
                </c:pt>
                <c:pt idx="884">
                  <c:v>166.25400380604424</c:v>
                </c:pt>
                <c:pt idx="885">
                  <c:v>39.269922608812522</c:v>
                </c:pt>
                <c:pt idx="886">
                  <c:v>-14.800331112761796</c:v>
                </c:pt>
                <c:pt idx="887">
                  <c:v>-47.210331112761651</c:v>
                </c:pt>
                <c:pt idx="888">
                  <c:v>-47.210331112761651</c:v>
                </c:pt>
                <c:pt idx="889">
                  <c:v>-267.92222704486994</c:v>
                </c:pt>
                <c:pt idx="890">
                  <c:v>-210.59293335212851</c:v>
                </c:pt>
                <c:pt idx="891">
                  <c:v>-221.66037426536286</c:v>
                </c:pt>
                <c:pt idx="892">
                  <c:v>-390.91658666114427</c:v>
                </c:pt>
                <c:pt idx="893">
                  <c:v>-225.81249544975253</c:v>
                </c:pt>
                <c:pt idx="894">
                  <c:v>-214.12249544975248</c:v>
                </c:pt>
                <c:pt idx="895">
                  <c:v>-222.51588416358891</c:v>
                </c:pt>
                <c:pt idx="896">
                  <c:v>-382.07899461653824</c:v>
                </c:pt>
                <c:pt idx="897">
                  <c:v>-326.15465402490281</c:v>
                </c:pt>
                <c:pt idx="898">
                  <c:v>-427.59861747550258</c:v>
                </c:pt>
                <c:pt idx="899">
                  <c:v>-446.75629671167508</c:v>
                </c:pt>
                <c:pt idx="900">
                  <c:v>-360.87079376581778</c:v>
                </c:pt>
                <c:pt idx="901">
                  <c:v>-387.8207937658176</c:v>
                </c:pt>
                <c:pt idx="902">
                  <c:v>-387.8207937658176</c:v>
                </c:pt>
                <c:pt idx="903">
                  <c:v>-388.12947043938357</c:v>
                </c:pt>
                <c:pt idx="904">
                  <c:v>-413.52988884233537</c:v>
                </c:pt>
                <c:pt idx="905">
                  <c:v>-421.99044161173015</c:v>
                </c:pt>
                <c:pt idx="906">
                  <c:v>-314.3465801439429</c:v>
                </c:pt>
                <c:pt idx="907">
                  <c:v>-348.13601637355305</c:v>
                </c:pt>
                <c:pt idx="908">
                  <c:v>-325.15601637355303</c:v>
                </c:pt>
                <c:pt idx="909">
                  <c:v>-320.35210600532446</c:v>
                </c:pt>
                <c:pt idx="910">
                  <c:v>-342.66306566334515</c:v>
                </c:pt>
                <c:pt idx="911">
                  <c:v>-332.50460397324878</c:v>
                </c:pt>
                <c:pt idx="912">
                  <c:v>-361.99869305862876</c:v>
                </c:pt>
                <c:pt idx="913">
                  <c:v>-378.90678804767776</c:v>
                </c:pt>
                <c:pt idx="914">
                  <c:v>-385.15950962729585</c:v>
                </c:pt>
                <c:pt idx="915">
                  <c:v>-399.43950962729559</c:v>
                </c:pt>
                <c:pt idx="916">
                  <c:v>-399.43950962729559</c:v>
                </c:pt>
                <c:pt idx="917">
                  <c:v>-368.76226590410033</c:v>
                </c:pt>
                <c:pt idx="918">
                  <c:v>-312.49001790299508</c:v>
                </c:pt>
                <c:pt idx="919">
                  <c:v>-290.6969779893825</c:v>
                </c:pt>
                <c:pt idx="920">
                  <c:v>-296.62697798938234</c:v>
                </c:pt>
                <c:pt idx="921">
                  <c:v>-288.81697798938239</c:v>
                </c:pt>
                <c:pt idx="922">
                  <c:v>-306.48697798938247</c:v>
                </c:pt>
                <c:pt idx="923">
                  <c:v>-306.48697798938247</c:v>
                </c:pt>
                <c:pt idx="924">
                  <c:v>-289.85668270786073</c:v>
                </c:pt>
                <c:pt idx="925">
                  <c:v>-276.17633241014209</c:v>
                </c:pt>
                <c:pt idx="926">
                  <c:v>-318.3674180004864</c:v>
                </c:pt>
                <c:pt idx="927">
                  <c:v>-367.26887569276823</c:v>
                </c:pt>
                <c:pt idx="928">
                  <c:v>-381.43374825254114</c:v>
                </c:pt>
                <c:pt idx="929">
                  <c:v>-357.36374825254143</c:v>
                </c:pt>
                <c:pt idx="930">
                  <c:v>-357.36374825254143</c:v>
                </c:pt>
                <c:pt idx="931">
                  <c:v>-352.01541299816881</c:v>
                </c:pt>
                <c:pt idx="932">
                  <c:v>-429.96992213030126</c:v>
                </c:pt>
                <c:pt idx="933">
                  <c:v>-446.67736076364281</c:v>
                </c:pt>
                <c:pt idx="934">
                  <c:v>-430.3304071165735</c:v>
                </c:pt>
                <c:pt idx="935">
                  <c:v>-416.56304605341802</c:v>
                </c:pt>
                <c:pt idx="936">
                  <c:v>-385.91304605341793</c:v>
                </c:pt>
                <c:pt idx="937">
                  <c:v>-386.01491931009923</c:v>
                </c:pt>
                <c:pt idx="938">
                  <c:v>-385.97455350704831</c:v>
                </c:pt>
                <c:pt idx="939">
                  <c:v>-403.87134443074547</c:v>
                </c:pt>
                <c:pt idx="940">
                  <c:v>-300.92704441334035</c:v>
                </c:pt>
                <c:pt idx="941">
                  <c:v>-251.69585312774916</c:v>
                </c:pt>
                <c:pt idx="942">
                  <c:v>-229.09585312774925</c:v>
                </c:pt>
                <c:pt idx="943">
                  <c:v>-235.50585312774911</c:v>
                </c:pt>
                <c:pt idx="944">
                  <c:v>-230.71575887963581</c:v>
                </c:pt>
                <c:pt idx="945">
                  <c:v>-288.54916696475584</c:v>
                </c:pt>
                <c:pt idx="946">
                  <c:v>-188.70321158500292</c:v>
                </c:pt>
                <c:pt idx="947">
                  <c:v>-199.98443838439971</c:v>
                </c:pt>
                <c:pt idx="948">
                  <c:v>-179.60112175631275</c:v>
                </c:pt>
                <c:pt idx="949">
                  <c:v>-143.27711060681759</c:v>
                </c:pt>
                <c:pt idx="950">
                  <c:v>-143.27711060681759</c:v>
                </c:pt>
                <c:pt idx="951">
                  <c:v>-143.27711060681759</c:v>
                </c:pt>
                <c:pt idx="952">
                  <c:v>-162.49779886375791</c:v>
                </c:pt>
                <c:pt idx="953">
                  <c:v>-140.92296629743532</c:v>
                </c:pt>
                <c:pt idx="954">
                  <c:v>-182.82748278980534</c:v>
                </c:pt>
                <c:pt idx="955">
                  <c:v>-223.37483974130782</c:v>
                </c:pt>
                <c:pt idx="956">
                  <c:v>-190.03313256651427</c:v>
                </c:pt>
                <c:pt idx="957">
                  <c:v>-173.93313256651436</c:v>
                </c:pt>
                <c:pt idx="958">
                  <c:v>-173.93313256651436</c:v>
                </c:pt>
                <c:pt idx="959">
                  <c:v>-98.350572923726759</c:v>
                </c:pt>
                <c:pt idx="960">
                  <c:v>-71.369040430895438</c:v>
                </c:pt>
                <c:pt idx="961">
                  <c:v>-50.029581121767933</c:v>
                </c:pt>
                <c:pt idx="962">
                  <c:v>-37.343552897603786</c:v>
                </c:pt>
                <c:pt idx="963">
                  <c:v>-20.420007446154614</c:v>
                </c:pt>
                <c:pt idx="964">
                  <c:v>14.719992553845259</c:v>
                </c:pt>
                <c:pt idx="965">
                  <c:v>14.719992553845259</c:v>
                </c:pt>
                <c:pt idx="966">
                  <c:v>14.719992553845259</c:v>
                </c:pt>
                <c:pt idx="967">
                  <c:v>88.691188121296364</c:v>
                </c:pt>
                <c:pt idx="968">
                  <c:v>93.947137417362228</c:v>
                </c:pt>
                <c:pt idx="969">
                  <c:v>93.79809807776428</c:v>
                </c:pt>
                <c:pt idx="970">
                  <c:v>71.964446582323035</c:v>
                </c:pt>
                <c:pt idx="971">
                  <c:v>12.174446582323071</c:v>
                </c:pt>
                <c:pt idx="972">
                  <c:v>16.720489577751778</c:v>
                </c:pt>
                <c:pt idx="973">
                  <c:v>19.300464456479403</c:v>
                </c:pt>
                <c:pt idx="974">
                  <c:v>69.692525145822401</c:v>
                </c:pt>
                <c:pt idx="975">
                  <c:v>70.508615626411938</c:v>
                </c:pt>
                <c:pt idx="976">
                  <c:v>32.38199740226446</c:v>
                </c:pt>
                <c:pt idx="977">
                  <c:v>64.536846661380423</c:v>
                </c:pt>
                <c:pt idx="978">
                  <c:v>113.9268466613803</c:v>
                </c:pt>
                <c:pt idx="979">
                  <c:v>113.9268466613803</c:v>
                </c:pt>
                <c:pt idx="980">
                  <c:v>79.76185487321618</c:v>
                </c:pt>
                <c:pt idx="981">
                  <c:v>35.541651114068827</c:v>
                </c:pt>
                <c:pt idx="982">
                  <c:v>58.131711308335525</c:v>
                </c:pt>
                <c:pt idx="983">
                  <c:v>-53.951462239346711</c:v>
                </c:pt>
                <c:pt idx="984">
                  <c:v>-82.783167020900692</c:v>
                </c:pt>
                <c:pt idx="985">
                  <c:v>-74.063167020900892</c:v>
                </c:pt>
                <c:pt idx="986">
                  <c:v>-73.874169784679907</c:v>
                </c:pt>
                <c:pt idx="987">
                  <c:v>-73.874169784679907</c:v>
                </c:pt>
                <c:pt idx="988">
                  <c:v>-69.497132481114022</c:v>
                </c:pt>
                <c:pt idx="989">
                  <c:v>-90.204171001120358</c:v>
                </c:pt>
                <c:pt idx="990">
                  <c:v>-81.097787929632432</c:v>
                </c:pt>
                <c:pt idx="991">
                  <c:v>-43.368234914550612</c:v>
                </c:pt>
                <c:pt idx="992">
                  <c:v>-32.648234914550812</c:v>
                </c:pt>
                <c:pt idx="993">
                  <c:v>-32.554356041246137</c:v>
                </c:pt>
                <c:pt idx="994">
                  <c:v>-32.554356041246137</c:v>
                </c:pt>
                <c:pt idx="995">
                  <c:v>60.005337639597656</c:v>
                </c:pt>
                <c:pt idx="996">
                  <c:v>66.448287490150051</c:v>
                </c:pt>
                <c:pt idx="997">
                  <c:v>102.99807743207111</c:v>
                </c:pt>
                <c:pt idx="998">
                  <c:v>89.971794860095088</c:v>
                </c:pt>
                <c:pt idx="999">
                  <c:v>83.981794860094851</c:v>
                </c:pt>
                <c:pt idx="1000">
                  <c:v>84.076318491027905</c:v>
                </c:pt>
                <c:pt idx="1001">
                  <c:v>84.076318491027905</c:v>
                </c:pt>
                <c:pt idx="1002">
                  <c:v>81.115719206788981</c:v>
                </c:pt>
                <c:pt idx="1003">
                  <c:v>133.05465802264052</c:v>
                </c:pt>
                <c:pt idx="1004">
                  <c:v>183.45343811382554</c:v>
                </c:pt>
                <c:pt idx="1005">
                  <c:v>174.68863231294563</c:v>
                </c:pt>
                <c:pt idx="1006">
                  <c:v>214.14863231294567</c:v>
                </c:pt>
                <c:pt idx="1007">
                  <c:v>214.14863231294567</c:v>
                </c:pt>
                <c:pt idx="1008">
                  <c:v>226.80368434550337</c:v>
                </c:pt>
                <c:pt idx="1009">
                  <c:v>190.54430379049199</c:v>
                </c:pt>
                <c:pt idx="1010">
                  <c:v>179.5296820538515</c:v>
                </c:pt>
                <c:pt idx="1011">
                  <c:v>182.69308774747014</c:v>
                </c:pt>
                <c:pt idx="1012">
                  <c:v>202.4085066199109</c:v>
                </c:pt>
                <c:pt idx="1013">
                  <c:v>186.92850661991088</c:v>
                </c:pt>
                <c:pt idx="1014">
                  <c:v>186.92850661991088</c:v>
                </c:pt>
                <c:pt idx="1015">
                  <c:v>185.44973662882512</c:v>
                </c:pt>
                <c:pt idx="1016">
                  <c:v>164.4158611984044</c:v>
                </c:pt>
                <c:pt idx="1017">
                  <c:v>223.25394735963437</c:v>
                </c:pt>
                <c:pt idx="1018">
                  <c:v>194.08625859810809</c:v>
                </c:pt>
                <c:pt idx="1019">
                  <c:v>180.84441207136661</c:v>
                </c:pt>
                <c:pt idx="1020">
                  <c:v>172.85441207136682</c:v>
                </c:pt>
                <c:pt idx="1021">
                  <c:v>172.85441207136682</c:v>
                </c:pt>
                <c:pt idx="1022">
                  <c:v>172.85441207136682</c:v>
                </c:pt>
                <c:pt idx="1023">
                  <c:v>192.91423016479621</c:v>
                </c:pt>
                <c:pt idx="1024">
                  <c:v>181.86971886669971</c:v>
                </c:pt>
                <c:pt idx="1025">
                  <c:v>102.52361709323577</c:v>
                </c:pt>
                <c:pt idx="1026">
                  <c:v>64.003491023376682</c:v>
                </c:pt>
                <c:pt idx="1027">
                  <c:v>69.933491023376519</c:v>
                </c:pt>
                <c:pt idx="1028">
                  <c:v>69.933491023376519</c:v>
                </c:pt>
                <c:pt idx="1029">
                  <c:v>81.632583171257465</c:v>
                </c:pt>
                <c:pt idx="1030">
                  <c:v>72.037800567281465</c:v>
                </c:pt>
                <c:pt idx="1031">
                  <c:v>71.258494106936269</c:v>
                </c:pt>
                <c:pt idx="1032">
                  <c:v>79.754230775714859</c:v>
                </c:pt>
                <c:pt idx="1033">
                  <c:v>94.272311658596664</c:v>
                </c:pt>
                <c:pt idx="1034">
                  <c:v>103.30231165859641</c:v>
                </c:pt>
                <c:pt idx="1035">
                  <c:v>105.59420023799294</c:v>
                </c:pt>
                <c:pt idx="1036">
                  <c:v>70.09610687015811</c:v>
                </c:pt>
                <c:pt idx="1037">
                  <c:v>45.37511803087591</c:v>
                </c:pt>
                <c:pt idx="1038">
                  <c:v>27.385835392932677</c:v>
                </c:pt>
                <c:pt idx="1039">
                  <c:v>17.379288418987471</c:v>
                </c:pt>
                <c:pt idx="1040">
                  <c:v>-25.930711581012474</c:v>
                </c:pt>
                <c:pt idx="1041">
                  <c:v>-51.560711581012583</c:v>
                </c:pt>
                <c:pt idx="1042">
                  <c:v>-51.560711581012583</c:v>
                </c:pt>
                <c:pt idx="1043">
                  <c:v>-52.113641384249604</c:v>
                </c:pt>
                <c:pt idx="1044">
                  <c:v>-123.12220232293294</c:v>
                </c:pt>
                <c:pt idx="1045">
                  <c:v>-125.11581515643729</c:v>
                </c:pt>
                <c:pt idx="1046">
                  <c:v>-136.61675506377287</c:v>
                </c:pt>
                <c:pt idx="1047">
                  <c:v>-157.0825183949014</c:v>
                </c:pt>
                <c:pt idx="1048">
                  <c:v>-163.35251839490138</c:v>
                </c:pt>
                <c:pt idx="1049">
                  <c:v>-163.35251839490138</c:v>
                </c:pt>
                <c:pt idx="1050">
                  <c:v>-163.44751190152283</c:v>
                </c:pt>
                <c:pt idx="1051">
                  <c:v>-164.45286392613207</c:v>
                </c:pt>
                <c:pt idx="1052">
                  <c:v>-151.69963165743411</c:v>
                </c:pt>
                <c:pt idx="1053">
                  <c:v>-164.69557308251615</c:v>
                </c:pt>
                <c:pt idx="1054">
                  <c:v>-200.55754188368246</c:v>
                </c:pt>
                <c:pt idx="1055">
                  <c:v>-197.75754188368228</c:v>
                </c:pt>
                <c:pt idx="1056">
                  <c:v>-197.85364322729447</c:v>
                </c:pt>
                <c:pt idx="1057">
                  <c:v>-214.36152347138295</c:v>
                </c:pt>
                <c:pt idx="1058">
                  <c:v>-255.097991812906</c:v>
                </c:pt>
                <c:pt idx="1059">
                  <c:v>-224.08391172453867</c:v>
                </c:pt>
                <c:pt idx="1060">
                  <c:v>-220.22564385256737</c:v>
                </c:pt>
                <c:pt idx="1061">
                  <c:v>-160.02122454087703</c:v>
                </c:pt>
                <c:pt idx="1062">
                  <c:v>-168.97122454087685</c:v>
                </c:pt>
                <c:pt idx="1063">
                  <c:v>-169.06564630116372</c:v>
                </c:pt>
                <c:pt idx="1064">
                  <c:v>-151.71179000524762</c:v>
                </c:pt>
                <c:pt idx="1065">
                  <c:v>-108.88748379764274</c:v>
                </c:pt>
                <c:pt idx="1066">
                  <c:v>-112.43736505273728</c:v>
                </c:pt>
                <c:pt idx="1067">
                  <c:v>-137.32513868998922</c:v>
                </c:pt>
                <c:pt idx="1068">
                  <c:v>-238.71909625627904</c:v>
                </c:pt>
                <c:pt idx="1069">
                  <c:v>-252.66909625627932</c:v>
                </c:pt>
                <c:pt idx="1070">
                  <c:v>-252.66909625627932</c:v>
                </c:pt>
                <c:pt idx="1071">
                  <c:v>-252.66909625627932</c:v>
                </c:pt>
                <c:pt idx="1072">
                  <c:v>-287.35768592106524</c:v>
                </c:pt>
                <c:pt idx="1073">
                  <c:v>-247.20839771800865</c:v>
                </c:pt>
                <c:pt idx="1074">
                  <c:v>-252.04801181195626</c:v>
                </c:pt>
                <c:pt idx="1075">
                  <c:v>-277.67931794635706</c:v>
                </c:pt>
                <c:pt idx="1076">
                  <c:v>-293.11931794635711</c:v>
                </c:pt>
                <c:pt idx="1077">
                  <c:v>-293.11931794635711</c:v>
                </c:pt>
                <c:pt idx="1078">
                  <c:v>-281.06247464213584</c:v>
                </c:pt>
                <c:pt idx="1079">
                  <c:v>-273.96847855546685</c:v>
                </c:pt>
                <c:pt idx="1080">
                  <c:v>-298.96497006438221</c:v>
                </c:pt>
                <c:pt idx="1081">
                  <c:v>-316.0360816687612</c:v>
                </c:pt>
                <c:pt idx="1082">
                  <c:v>-332.19686168719818</c:v>
                </c:pt>
                <c:pt idx="1083">
                  <c:v>-322.75686168719812</c:v>
                </c:pt>
                <c:pt idx="1084">
                  <c:v>-322.75686168719812</c:v>
                </c:pt>
                <c:pt idx="1085">
                  <c:v>-388.23556819853957</c:v>
                </c:pt>
                <c:pt idx="1086">
                  <c:v>-388.95338099887931</c:v>
                </c:pt>
                <c:pt idx="1087">
                  <c:v>-437.0016491824058</c:v>
                </c:pt>
                <c:pt idx="1088">
                  <c:v>-409.63996599099391</c:v>
                </c:pt>
                <c:pt idx="1089">
                  <c:v>-392.36159170830388</c:v>
                </c:pt>
                <c:pt idx="1090">
                  <c:v>-392.36159170830388</c:v>
                </c:pt>
                <c:pt idx="1091">
                  <c:v>-389.9781918803551</c:v>
                </c:pt>
                <c:pt idx="1092">
                  <c:v>-382.03559692409499</c:v>
                </c:pt>
                <c:pt idx="1093">
                  <c:v>-399.53405557987207</c:v>
                </c:pt>
                <c:pt idx="1094">
                  <c:v>-399.29854937749178</c:v>
                </c:pt>
                <c:pt idx="1095">
                  <c:v>-425.67323694534252</c:v>
                </c:pt>
                <c:pt idx="1096">
                  <c:v>-465.29584086114983</c:v>
                </c:pt>
                <c:pt idx="1097">
                  <c:v>-465.29584086114983</c:v>
                </c:pt>
                <c:pt idx="1098">
                  <c:v>-465.29584086114983</c:v>
                </c:pt>
                <c:pt idx="1099">
                  <c:v>-427.0890471714265</c:v>
                </c:pt>
                <c:pt idx="1100">
                  <c:v>-421.75907721475096</c:v>
                </c:pt>
                <c:pt idx="1101">
                  <c:v>-402.86448763421913</c:v>
                </c:pt>
                <c:pt idx="1102">
                  <c:v>-427.51248184599444</c:v>
                </c:pt>
                <c:pt idx="1103">
                  <c:v>-380.61869298089869</c:v>
                </c:pt>
                <c:pt idx="1104">
                  <c:v>-361.89869298089843</c:v>
                </c:pt>
                <c:pt idx="1105">
                  <c:v>-361.89869298089843</c:v>
                </c:pt>
                <c:pt idx="1106">
                  <c:v>-361.89869298089843</c:v>
                </c:pt>
                <c:pt idx="1107">
                  <c:v>-394.10084471885921</c:v>
                </c:pt>
                <c:pt idx="1108">
                  <c:v>-371.77838785499171</c:v>
                </c:pt>
                <c:pt idx="1109">
                  <c:v>-391.99322137257832</c:v>
                </c:pt>
                <c:pt idx="1110">
                  <c:v>-392.57029675810054</c:v>
                </c:pt>
                <c:pt idx="1111">
                  <c:v>-395.53029675810058</c:v>
                </c:pt>
                <c:pt idx="1112">
                  <c:v>-395.53029675810058</c:v>
                </c:pt>
                <c:pt idx="1113">
                  <c:v>-391.79496765098429</c:v>
                </c:pt>
                <c:pt idx="1114">
                  <c:v>-379.77564254018307</c:v>
                </c:pt>
                <c:pt idx="1115">
                  <c:v>-318.07493526132976</c:v>
                </c:pt>
                <c:pt idx="1116">
                  <c:v>-316.10287599967251</c:v>
                </c:pt>
                <c:pt idx="1117">
                  <c:v>-320.76731191504859</c:v>
                </c:pt>
                <c:pt idx="1118">
                  <c:v>-272.99731191504861</c:v>
                </c:pt>
                <c:pt idx="1119">
                  <c:v>-272.99731191504861</c:v>
                </c:pt>
                <c:pt idx="1120">
                  <c:v>-303.28159306306588</c:v>
                </c:pt>
                <c:pt idx="1121">
                  <c:v>-243.52092037827242</c:v>
                </c:pt>
                <c:pt idx="1122">
                  <c:v>-265.80961070494914</c:v>
                </c:pt>
                <c:pt idx="1123">
                  <c:v>-228.48286497764502</c:v>
                </c:pt>
                <c:pt idx="1124">
                  <c:v>-289.02007514895058</c:v>
                </c:pt>
                <c:pt idx="1125">
                  <c:v>-315.0000751489506</c:v>
                </c:pt>
                <c:pt idx="1126">
                  <c:v>-315.0000751489506</c:v>
                </c:pt>
                <c:pt idx="1127">
                  <c:v>-315.0000751489506</c:v>
                </c:pt>
                <c:pt idx="1128">
                  <c:v>-277.83539639872288</c:v>
                </c:pt>
                <c:pt idx="1129">
                  <c:v>-287.82814612234279</c:v>
                </c:pt>
                <c:pt idx="1130">
                  <c:v>-256.75967740481519</c:v>
                </c:pt>
                <c:pt idx="1131">
                  <c:v>-194.96406315336708</c:v>
                </c:pt>
                <c:pt idx="1132">
                  <c:v>-210.31406315336699</c:v>
                </c:pt>
                <c:pt idx="1133">
                  <c:v>-210.31406315336699</c:v>
                </c:pt>
                <c:pt idx="1134">
                  <c:v>-117.89479137407398</c:v>
                </c:pt>
                <c:pt idx="1135">
                  <c:v>-110.89271653965352</c:v>
                </c:pt>
                <c:pt idx="1136">
                  <c:v>-82.312716539653593</c:v>
                </c:pt>
                <c:pt idx="1137">
                  <c:v>-104.08507982501442</c:v>
                </c:pt>
                <c:pt idx="1138">
                  <c:v>-129.49924286221358</c:v>
                </c:pt>
                <c:pt idx="1139">
                  <c:v>-139.2992428622133</c:v>
                </c:pt>
                <c:pt idx="1140">
                  <c:v>-139.2992428622133</c:v>
                </c:pt>
                <c:pt idx="1141">
                  <c:v>-139.2992428622133</c:v>
                </c:pt>
                <c:pt idx="1142">
                  <c:v>-134.5196281982694</c:v>
                </c:pt>
                <c:pt idx="1143">
                  <c:v>-144.66279453160314</c:v>
                </c:pt>
                <c:pt idx="1144">
                  <c:v>-116.38018267147208</c:v>
                </c:pt>
                <c:pt idx="1145">
                  <c:v>-127.08024410302187</c:v>
                </c:pt>
                <c:pt idx="1146">
                  <c:v>-109.54024410302191</c:v>
                </c:pt>
                <c:pt idx="1147">
                  <c:v>-109.63179093872031</c:v>
                </c:pt>
                <c:pt idx="1148">
                  <c:v>-92.581395089480793</c:v>
                </c:pt>
                <c:pt idx="1149">
                  <c:v>-55.934179845909057</c:v>
                </c:pt>
                <c:pt idx="1150">
                  <c:v>-44.938641428022493</c:v>
                </c:pt>
                <c:pt idx="1151">
                  <c:v>-57.10944809354578</c:v>
                </c:pt>
                <c:pt idx="1152">
                  <c:v>-38.09176091493373</c:v>
                </c:pt>
                <c:pt idx="1153">
                  <c:v>-1.931760914933875</c:v>
                </c:pt>
                <c:pt idx="1154">
                  <c:v>-1.931760914933875</c:v>
                </c:pt>
                <c:pt idx="1155">
                  <c:v>17.749005348366154</c:v>
                </c:pt>
                <c:pt idx="1156">
                  <c:v>49.126101959590414</c:v>
                </c:pt>
                <c:pt idx="1157">
                  <c:v>98.840603614554766</c:v>
                </c:pt>
                <c:pt idx="1158">
                  <c:v>181.15393368858759</c:v>
                </c:pt>
                <c:pt idx="1159">
                  <c:v>166.21141784027304</c:v>
                </c:pt>
                <c:pt idx="1160">
                  <c:v>158.42141784027308</c:v>
                </c:pt>
                <c:pt idx="1161">
                  <c:v>158.42141784027308</c:v>
                </c:pt>
                <c:pt idx="1162">
                  <c:v>138.17834396945</c:v>
                </c:pt>
                <c:pt idx="1163">
                  <c:v>121.58834396945031</c:v>
                </c:pt>
                <c:pt idx="1164">
                  <c:v>118.72854669922754</c:v>
                </c:pt>
                <c:pt idx="1165">
                  <c:v>98.80806337585409</c:v>
                </c:pt>
                <c:pt idx="1166">
                  <c:v>87.021687411841413</c:v>
                </c:pt>
                <c:pt idx="1167">
                  <c:v>127.7016874118417</c:v>
                </c:pt>
                <c:pt idx="1168">
                  <c:v>127.7016874118417</c:v>
                </c:pt>
                <c:pt idx="1169">
                  <c:v>134.20838972746333</c:v>
                </c:pt>
                <c:pt idx="1170">
                  <c:v>139.0870566240319</c:v>
                </c:pt>
                <c:pt idx="1171">
                  <c:v>123.22272875772387</c:v>
                </c:pt>
                <c:pt idx="1172">
                  <c:v>153.14493948013114</c:v>
                </c:pt>
                <c:pt idx="1173">
                  <c:v>135.09603981045984</c:v>
                </c:pt>
                <c:pt idx="1174">
                  <c:v>118.98603981046017</c:v>
                </c:pt>
                <c:pt idx="1175">
                  <c:v>118.98603981046017</c:v>
                </c:pt>
                <c:pt idx="1176">
                  <c:v>96.744765691476005</c:v>
                </c:pt>
                <c:pt idx="1177">
                  <c:v>94.244505079454484</c:v>
                </c:pt>
                <c:pt idx="1178">
                  <c:v>92.959524509927633</c:v>
                </c:pt>
                <c:pt idx="1179">
                  <c:v>126.95312511580732</c:v>
                </c:pt>
                <c:pt idx="1180">
                  <c:v>150.05312511580723</c:v>
                </c:pt>
                <c:pt idx="1181">
                  <c:v>157.24312511580729</c:v>
                </c:pt>
                <c:pt idx="1182">
                  <c:v>157.24312511580729</c:v>
                </c:pt>
                <c:pt idx="1183">
                  <c:v>155.61644953690211</c:v>
                </c:pt>
                <c:pt idx="1184">
                  <c:v>209.40121400829275</c:v>
                </c:pt>
                <c:pt idx="1185">
                  <c:v>290.26560210317484</c:v>
                </c:pt>
                <c:pt idx="1186">
                  <c:v>231.97560210317488</c:v>
                </c:pt>
                <c:pt idx="1187">
                  <c:v>231.97560210317488</c:v>
                </c:pt>
                <c:pt idx="1188">
                  <c:v>231.97560210317488</c:v>
                </c:pt>
                <c:pt idx="1189">
                  <c:v>231.97560210317488</c:v>
                </c:pt>
                <c:pt idx="1190">
                  <c:v>243.74389703204588</c:v>
                </c:pt>
                <c:pt idx="1191">
                  <c:v>180.83044002957331</c:v>
                </c:pt>
                <c:pt idx="1192">
                  <c:v>202.97398054880341</c:v>
                </c:pt>
                <c:pt idx="1193">
                  <c:v>165.97479573480041</c:v>
                </c:pt>
                <c:pt idx="1194">
                  <c:v>141.62765571189311</c:v>
                </c:pt>
                <c:pt idx="1195">
                  <c:v>157.78765571189297</c:v>
                </c:pt>
                <c:pt idx="1196">
                  <c:v>157.78765571189297</c:v>
                </c:pt>
                <c:pt idx="1197">
                  <c:v>157.78765571189297</c:v>
                </c:pt>
                <c:pt idx="1198">
                  <c:v>151.54834396945034</c:v>
                </c:pt>
                <c:pt idx="1199">
                  <c:v>173.47662552996326</c:v>
                </c:pt>
                <c:pt idx="1200">
                  <c:v>181.43206378834975</c:v>
                </c:pt>
                <c:pt idx="1201">
                  <c:v>139.31426114239957</c:v>
                </c:pt>
                <c:pt idx="1202">
                  <c:v>114.48426114239965</c:v>
                </c:pt>
                <c:pt idx="1203">
                  <c:v>114.48426114239965</c:v>
                </c:pt>
                <c:pt idx="1204">
                  <c:v>114.48426114239965</c:v>
                </c:pt>
                <c:pt idx="1205">
                  <c:v>110.04150245923302</c:v>
                </c:pt>
                <c:pt idx="1206">
                  <c:v>145.65837766972527</c:v>
                </c:pt>
                <c:pt idx="1207">
                  <c:v>147.22302957517149</c:v>
                </c:pt>
                <c:pt idx="1208">
                  <c:v>91.033404607200737</c:v>
                </c:pt>
                <c:pt idx="1209">
                  <c:v>100.29340460720096</c:v>
                </c:pt>
                <c:pt idx="1210">
                  <c:v>100.20498424430161</c:v>
                </c:pt>
                <c:pt idx="1211">
                  <c:v>42.808009760053665</c:v>
                </c:pt>
                <c:pt idx="1212">
                  <c:v>53.250407265789363</c:v>
                </c:pt>
                <c:pt idx="1213">
                  <c:v>65.380830715103457</c:v>
                </c:pt>
                <c:pt idx="1214">
                  <c:v>99.34550667439089</c:v>
                </c:pt>
                <c:pt idx="1215">
                  <c:v>138.76243451192022</c:v>
                </c:pt>
                <c:pt idx="1216">
                  <c:v>166.01243451192022</c:v>
                </c:pt>
                <c:pt idx="1217">
                  <c:v>165.92315609338948</c:v>
                </c:pt>
                <c:pt idx="1218">
                  <c:v>164.00523759680254</c:v>
                </c:pt>
                <c:pt idx="1219">
                  <c:v>267.00460405751801</c:v>
                </c:pt>
                <c:pt idx="1220">
                  <c:v>294.17609501438164</c:v>
                </c:pt>
                <c:pt idx="1221">
                  <c:v>272.89659711546665</c:v>
                </c:pt>
                <c:pt idx="1222">
                  <c:v>242.44910788641982</c:v>
                </c:pt>
                <c:pt idx="1223">
                  <c:v>207.44910788641982</c:v>
                </c:pt>
                <c:pt idx="1224">
                  <c:v>207.27135160237958</c:v>
                </c:pt>
                <c:pt idx="1225">
                  <c:v>195.94309743819758</c:v>
                </c:pt>
                <c:pt idx="1226">
                  <c:v>116.85461019607374</c:v>
                </c:pt>
                <c:pt idx="1227">
                  <c:v>131.292691455772</c:v>
                </c:pt>
                <c:pt idx="1228">
                  <c:v>194.02415508235572</c:v>
                </c:pt>
                <c:pt idx="1229">
                  <c:v>197.95296359330723</c:v>
                </c:pt>
                <c:pt idx="1230">
                  <c:v>152.70296359330723</c:v>
                </c:pt>
                <c:pt idx="1231">
                  <c:v>152.70296359330723</c:v>
                </c:pt>
                <c:pt idx="1232">
                  <c:v>152.6147840177232</c:v>
                </c:pt>
                <c:pt idx="1233">
                  <c:v>150.0642536610053</c:v>
                </c:pt>
                <c:pt idx="1234">
                  <c:v>95.110674111495882</c:v>
                </c:pt>
                <c:pt idx="1235">
                  <c:v>130.04395785260931</c:v>
                </c:pt>
                <c:pt idx="1236">
                  <c:v>151.51916466646117</c:v>
                </c:pt>
                <c:pt idx="1237">
                  <c:v>168.13916466646106</c:v>
                </c:pt>
                <c:pt idx="1238">
                  <c:v>167.96080035647765</c:v>
                </c:pt>
                <c:pt idx="1239">
                  <c:v>120.75472658833905</c:v>
                </c:pt>
                <c:pt idx="1240">
                  <c:v>145.31494416265059</c:v>
                </c:pt>
                <c:pt idx="1241">
                  <c:v>142.19532857275726</c:v>
                </c:pt>
                <c:pt idx="1242">
                  <c:v>144.2838698776859</c:v>
                </c:pt>
                <c:pt idx="1243">
                  <c:v>89.694875661100014</c:v>
                </c:pt>
                <c:pt idx="1244">
                  <c:v>75.954875661100232</c:v>
                </c:pt>
                <c:pt idx="1245">
                  <c:v>75.773050318955939</c:v>
                </c:pt>
                <c:pt idx="1246">
                  <c:v>77.811517235554675</c:v>
                </c:pt>
                <c:pt idx="1247">
                  <c:v>53.46037303480216</c:v>
                </c:pt>
                <c:pt idx="1248">
                  <c:v>-20.896130206798716</c:v>
                </c:pt>
                <c:pt idx="1249">
                  <c:v>-20.91538280012719</c:v>
                </c:pt>
                <c:pt idx="1250">
                  <c:v>2.2097269558562402</c:v>
                </c:pt>
                <c:pt idx="1251">
                  <c:v>-46.000273044143796</c:v>
                </c:pt>
                <c:pt idx="1252">
                  <c:v>-46.182891529040262</c:v>
                </c:pt>
                <c:pt idx="1253">
                  <c:v>-29.52369638304117</c:v>
                </c:pt>
                <c:pt idx="1254">
                  <c:v>-4.5800913543112074</c:v>
                </c:pt>
                <c:pt idx="1255">
                  <c:v>20.41364783083236</c:v>
                </c:pt>
                <c:pt idx="1256">
                  <c:v>39.047471552009029</c:v>
                </c:pt>
                <c:pt idx="1257">
                  <c:v>-0.17283781515470764</c:v>
                </c:pt>
                <c:pt idx="1258">
                  <c:v>35.987162184845147</c:v>
                </c:pt>
                <c:pt idx="1259">
                  <c:v>35.807799548437288</c:v>
                </c:pt>
                <c:pt idx="1260">
                  <c:v>35.476423153128508</c:v>
                </c:pt>
                <c:pt idx="1261">
                  <c:v>57.688683347793813</c:v>
                </c:pt>
                <c:pt idx="1262">
                  <c:v>100.40645471437392</c:v>
                </c:pt>
                <c:pt idx="1263">
                  <c:v>106.22219928346476</c:v>
                </c:pt>
                <c:pt idx="1264">
                  <c:v>162.46765336556291</c:v>
                </c:pt>
                <c:pt idx="1265">
                  <c:v>185.78765336556307</c:v>
                </c:pt>
                <c:pt idx="1266">
                  <c:v>185.60939239992285</c:v>
                </c:pt>
                <c:pt idx="1267">
                  <c:v>185.60939239992285</c:v>
                </c:pt>
                <c:pt idx="1268">
                  <c:v>153.28723815483227</c:v>
                </c:pt>
                <c:pt idx="1269">
                  <c:v>134.16829661693191</c:v>
                </c:pt>
                <c:pt idx="1270">
                  <c:v>99.631948945287604</c:v>
                </c:pt>
                <c:pt idx="1271">
                  <c:v>89.835843410050529</c:v>
                </c:pt>
                <c:pt idx="1272">
                  <c:v>58.51584341005082</c:v>
                </c:pt>
                <c:pt idx="1273">
                  <c:v>58.331960211126443</c:v>
                </c:pt>
                <c:pt idx="1274">
                  <c:v>17.723289222325093</c:v>
                </c:pt>
                <c:pt idx="1275">
                  <c:v>-39.420011411770702</c:v>
                </c:pt>
                <c:pt idx="1276">
                  <c:v>62.706862689808986</c:v>
                </c:pt>
                <c:pt idx="1277">
                  <c:v>54.536862689808913</c:v>
                </c:pt>
                <c:pt idx="1278">
                  <c:v>81.751408596877354</c:v>
                </c:pt>
                <c:pt idx="1279">
                  <c:v>83.391408596877227</c:v>
                </c:pt>
                <c:pt idx="1280">
                  <c:v>83.206862689808986</c:v>
                </c:pt>
                <c:pt idx="1281">
                  <c:v>116.17379316860115</c:v>
                </c:pt>
                <c:pt idx="1282">
                  <c:v>116.82650425027077</c:v>
                </c:pt>
                <c:pt idx="1283">
                  <c:v>127.4695275899885</c:v>
                </c:pt>
                <c:pt idx="1284">
                  <c:v>165.99267605655177</c:v>
                </c:pt>
                <c:pt idx="1285">
                  <c:v>185.1883960568307</c:v>
                </c:pt>
                <c:pt idx="1286">
                  <c:v>164.1883960568307</c:v>
                </c:pt>
                <c:pt idx="1287">
                  <c:v>164.00527439534972</c:v>
                </c:pt>
                <c:pt idx="1288">
                  <c:v>160.65134360646243</c:v>
                </c:pt>
                <c:pt idx="1289">
                  <c:v>142.61879033101968</c:v>
                </c:pt>
                <c:pt idx="1290">
                  <c:v>146.07162653953628</c:v>
                </c:pt>
                <c:pt idx="1291">
                  <c:v>160.56969218951235</c:v>
                </c:pt>
                <c:pt idx="1292">
                  <c:v>198.68363503397313</c:v>
                </c:pt>
                <c:pt idx="1293">
                  <c:v>198.07363503397301</c:v>
                </c:pt>
                <c:pt idx="1294">
                  <c:v>197.89325550929289</c:v>
                </c:pt>
                <c:pt idx="1295">
                  <c:v>186.99800129988444</c:v>
                </c:pt>
                <c:pt idx="1296">
                  <c:v>191.54354179677239</c:v>
                </c:pt>
                <c:pt idx="1297">
                  <c:v>188.67161303742614</c:v>
                </c:pt>
                <c:pt idx="1298">
                  <c:v>209.72627317384922</c:v>
                </c:pt>
                <c:pt idx="1299">
                  <c:v>211.79026265045968</c:v>
                </c:pt>
                <c:pt idx="1300">
                  <c:v>219.37026265045961</c:v>
                </c:pt>
                <c:pt idx="1301">
                  <c:v>219.18765068729363</c:v>
                </c:pt>
                <c:pt idx="1302">
                  <c:v>199.55610969246072</c:v>
                </c:pt>
                <c:pt idx="1303">
                  <c:v>171.20486513281003</c:v>
                </c:pt>
                <c:pt idx="1304">
                  <c:v>203.22595328210036</c:v>
                </c:pt>
                <c:pt idx="1305">
                  <c:v>173.61761444733293</c:v>
                </c:pt>
                <c:pt idx="1306">
                  <c:v>81.397901427580109</c:v>
                </c:pt>
                <c:pt idx="1307">
                  <c:v>112.3279014275804</c:v>
                </c:pt>
                <c:pt idx="1308">
                  <c:v>112.04643556263864</c:v>
                </c:pt>
                <c:pt idx="1309">
                  <c:v>35.215400891449008</c:v>
                </c:pt>
                <c:pt idx="1310">
                  <c:v>18.033719939070579</c:v>
                </c:pt>
                <c:pt idx="1311">
                  <c:v>51.171073910566065</c:v>
                </c:pt>
                <c:pt idx="1312">
                  <c:v>95.083879336538757</c:v>
                </c:pt>
                <c:pt idx="1313">
                  <c:v>129.68073874696393</c:v>
                </c:pt>
                <c:pt idx="1314">
                  <c:v>168.20073874696391</c:v>
                </c:pt>
                <c:pt idx="1315">
                  <c:v>168.20073874696391</c:v>
                </c:pt>
                <c:pt idx="1316">
                  <c:v>218.80217433814414</c:v>
                </c:pt>
                <c:pt idx="1317">
                  <c:v>269.53143518038451</c:v>
                </c:pt>
                <c:pt idx="1318">
                  <c:v>230.04182126072601</c:v>
                </c:pt>
                <c:pt idx="1319">
                  <c:v>206.69699715965589</c:v>
                </c:pt>
                <c:pt idx="1320">
                  <c:v>188.7768653974199</c:v>
                </c:pt>
                <c:pt idx="1321">
                  <c:v>131.95686539741973</c:v>
                </c:pt>
                <c:pt idx="1322">
                  <c:v>131.95686539741973</c:v>
                </c:pt>
                <c:pt idx="1323">
                  <c:v>131.95686539741973</c:v>
                </c:pt>
                <c:pt idx="1324">
                  <c:v>159.17057654092105</c:v>
                </c:pt>
                <c:pt idx="1325">
                  <c:v>170.29762067438787</c:v>
                </c:pt>
                <c:pt idx="1326">
                  <c:v>124.14435496982651</c:v>
                </c:pt>
                <c:pt idx="1327">
                  <c:v>122.20461772979024</c:v>
                </c:pt>
                <c:pt idx="1328">
                  <c:v>121.07461772979013</c:v>
                </c:pt>
                <c:pt idx="1329">
                  <c:v>121.07461772979013</c:v>
                </c:pt>
                <c:pt idx="1330">
                  <c:v>108.55229381984736</c:v>
                </c:pt>
                <c:pt idx="1331">
                  <c:v>116.64628256296146</c:v>
                </c:pt>
                <c:pt idx="1332">
                  <c:v>98.675637046280826</c:v>
                </c:pt>
                <c:pt idx="1333">
                  <c:v>120.37309489532208</c:v>
                </c:pt>
                <c:pt idx="1334">
                  <c:v>139.70074770387146</c:v>
                </c:pt>
                <c:pt idx="1335">
                  <c:v>103.2607477038714</c:v>
                </c:pt>
                <c:pt idx="1336">
                  <c:v>103.2607477038714</c:v>
                </c:pt>
                <c:pt idx="1337">
                  <c:v>103.2607477038714</c:v>
                </c:pt>
                <c:pt idx="1338">
                  <c:v>120.08495136437614</c:v>
                </c:pt>
                <c:pt idx="1339">
                  <c:v>116.42701251435574</c:v>
                </c:pt>
                <c:pt idx="1340">
                  <c:v>80.543569249052325</c:v>
                </c:pt>
                <c:pt idx="1341">
                  <c:v>156.50585759695468</c:v>
                </c:pt>
                <c:pt idx="1342">
                  <c:v>165.69585759695474</c:v>
                </c:pt>
                <c:pt idx="1343">
                  <c:v>165.69585759695474</c:v>
                </c:pt>
                <c:pt idx="1344">
                  <c:v>165.69585759695474</c:v>
                </c:pt>
                <c:pt idx="1345">
                  <c:v>177.76629331447793</c:v>
                </c:pt>
                <c:pt idx="1346">
                  <c:v>209.29309208674749</c:v>
                </c:pt>
                <c:pt idx="1347">
                  <c:v>211.217007911172</c:v>
                </c:pt>
                <c:pt idx="1348">
                  <c:v>188.48528116028729</c:v>
                </c:pt>
                <c:pt idx="1349">
                  <c:v>195.6152811602874</c:v>
                </c:pt>
                <c:pt idx="1350">
                  <c:v>195.6152811602874</c:v>
                </c:pt>
                <c:pt idx="1351">
                  <c:v>195.6152811602874</c:v>
                </c:pt>
                <c:pt idx="1352">
                  <c:v>126.42276561446124</c:v>
                </c:pt>
                <c:pt idx="1353">
                  <c:v>125.15476221850849</c:v>
                </c:pt>
                <c:pt idx="1354">
                  <c:v>79.631386786296844</c:v>
                </c:pt>
                <c:pt idx="1355">
                  <c:v>49.015876255356943</c:v>
                </c:pt>
                <c:pt idx="1356">
                  <c:v>59.035876255356925</c:v>
                </c:pt>
                <c:pt idx="1357">
                  <c:v>59.035876255356925</c:v>
                </c:pt>
                <c:pt idx="1358">
                  <c:v>54.708224008858451</c:v>
                </c:pt>
                <c:pt idx="1359">
                  <c:v>51.270221748958193</c:v>
                </c:pt>
                <c:pt idx="1360">
                  <c:v>55.206666406799286</c:v>
                </c:pt>
                <c:pt idx="1361">
                  <c:v>48.867970397596309</c:v>
                </c:pt>
                <c:pt idx="1362">
                  <c:v>81.326246119253028</c:v>
                </c:pt>
                <c:pt idx="1363">
                  <c:v>90.536246119253065</c:v>
                </c:pt>
                <c:pt idx="1364">
                  <c:v>90.536246119253065</c:v>
                </c:pt>
                <c:pt idx="1365">
                  <c:v>116.50215959824527</c:v>
                </c:pt>
                <c:pt idx="1366">
                  <c:v>65.853998873722048</c:v>
                </c:pt>
                <c:pt idx="1367">
                  <c:v>78.087460324742096</c:v>
                </c:pt>
                <c:pt idx="1368">
                  <c:v>43.686754936607031</c:v>
                </c:pt>
                <c:pt idx="1369">
                  <c:v>20.13003807251016</c:v>
                </c:pt>
                <c:pt idx="1370">
                  <c:v>-11.289961927489912</c:v>
                </c:pt>
                <c:pt idx="1371">
                  <c:v>-11.289961927489912</c:v>
                </c:pt>
                <c:pt idx="1372">
                  <c:v>-11.289961927489912</c:v>
                </c:pt>
                <c:pt idx="1373">
                  <c:v>-11.710849736571163</c:v>
                </c:pt>
                <c:pt idx="1374">
                  <c:v>-34.545801365836269</c:v>
                </c:pt>
                <c:pt idx="1375">
                  <c:v>-78.200132030944133</c:v>
                </c:pt>
                <c:pt idx="1376">
                  <c:v>-72.704123405312657</c:v>
                </c:pt>
                <c:pt idx="1377">
                  <c:v>-79.34412340531253</c:v>
                </c:pt>
                <c:pt idx="1378">
                  <c:v>-79.34412340531253</c:v>
                </c:pt>
                <c:pt idx="1379">
                  <c:v>-73.942088814555063</c:v>
                </c:pt>
                <c:pt idx="1380">
                  <c:v>-76.723433761841079</c:v>
                </c:pt>
                <c:pt idx="1381">
                  <c:v>-73.137369690558444</c:v>
                </c:pt>
                <c:pt idx="1382">
                  <c:v>-98.92061312547321</c:v>
                </c:pt>
                <c:pt idx="1383">
                  <c:v>-68.768114779680673</c:v>
                </c:pt>
                <c:pt idx="1384">
                  <c:v>-51.568114779680855</c:v>
                </c:pt>
                <c:pt idx="1385">
                  <c:v>-51.568114779680855</c:v>
                </c:pt>
                <c:pt idx="1386">
                  <c:v>-86.219455621135694</c:v>
                </c:pt>
                <c:pt idx="1387">
                  <c:v>-86.219455621135694</c:v>
                </c:pt>
                <c:pt idx="1388">
                  <c:v>-104.53151131788673</c:v>
                </c:pt>
                <c:pt idx="1389">
                  <c:v>-112.11730067191411</c:v>
                </c:pt>
                <c:pt idx="1390">
                  <c:v>-107.00834569011795</c:v>
                </c:pt>
                <c:pt idx="1391">
                  <c:v>-109.92834569011802</c:v>
                </c:pt>
                <c:pt idx="1392">
                  <c:v>-109.92834569011802</c:v>
                </c:pt>
                <c:pt idx="1393">
                  <c:v>-139.78010933011956</c:v>
                </c:pt>
                <c:pt idx="1394">
                  <c:v>-164.55875902150228</c:v>
                </c:pt>
                <c:pt idx="1395">
                  <c:v>-143.70195898892825</c:v>
                </c:pt>
                <c:pt idx="1396">
                  <c:v>-91.454799815121078</c:v>
                </c:pt>
                <c:pt idx="1397">
                  <c:v>-117.62147823373016</c:v>
                </c:pt>
                <c:pt idx="1398">
                  <c:v>-99.281478233730013</c:v>
                </c:pt>
                <c:pt idx="1399">
                  <c:v>-99.281478233730013</c:v>
                </c:pt>
                <c:pt idx="1400">
                  <c:v>-96.851566763538358</c:v>
                </c:pt>
                <c:pt idx="1401">
                  <c:v>-145.17869034218847</c:v>
                </c:pt>
                <c:pt idx="1402">
                  <c:v>-148.68955704527616</c:v>
                </c:pt>
                <c:pt idx="1403">
                  <c:v>-88.987304438413958</c:v>
                </c:pt>
                <c:pt idx="1404">
                  <c:v>-118.10506883171593</c:v>
                </c:pt>
                <c:pt idx="1405">
                  <c:v>-83.745068831715798</c:v>
                </c:pt>
                <c:pt idx="1406">
                  <c:v>-83.745068831715798</c:v>
                </c:pt>
                <c:pt idx="1407">
                  <c:v>-122.84455339753003</c:v>
                </c:pt>
                <c:pt idx="1408">
                  <c:v>-121.68986325185915</c:v>
                </c:pt>
                <c:pt idx="1409">
                  <c:v>-89.749574045439203</c:v>
                </c:pt>
                <c:pt idx="1410">
                  <c:v>-27.610073734962043</c:v>
                </c:pt>
                <c:pt idx="1411">
                  <c:v>29.442641032104348</c:v>
                </c:pt>
                <c:pt idx="1412">
                  <c:v>42.592641032104439</c:v>
                </c:pt>
                <c:pt idx="1413">
                  <c:v>42.592641032104439</c:v>
                </c:pt>
                <c:pt idx="1414">
                  <c:v>42.592641032104439</c:v>
                </c:pt>
                <c:pt idx="1415">
                  <c:v>4.1793356830135053</c:v>
                </c:pt>
                <c:pt idx="1416">
                  <c:v>21.598510435266689</c:v>
                </c:pt>
                <c:pt idx="1417">
                  <c:v>15.897729701405297</c:v>
                </c:pt>
                <c:pt idx="1418">
                  <c:v>52.512386123728447</c:v>
                </c:pt>
                <c:pt idx="1419">
                  <c:v>32.612386123728811</c:v>
                </c:pt>
                <c:pt idx="1420">
                  <c:v>32.612386123728811</c:v>
                </c:pt>
                <c:pt idx="1421">
                  <c:v>39.862137777862699</c:v>
                </c:pt>
                <c:pt idx="1422">
                  <c:v>35.466244035020736</c:v>
                </c:pt>
                <c:pt idx="1423">
                  <c:v>63.403222535427631</c:v>
                </c:pt>
                <c:pt idx="1424">
                  <c:v>82.87335322784611</c:v>
                </c:pt>
                <c:pt idx="1425">
                  <c:v>119.46442653445911</c:v>
                </c:pt>
                <c:pt idx="1426">
                  <c:v>158.10442653445944</c:v>
                </c:pt>
                <c:pt idx="1427">
                  <c:v>158.10442653445944</c:v>
                </c:pt>
                <c:pt idx="1428">
                  <c:v>185.28643760670502</c:v>
                </c:pt>
                <c:pt idx="1429">
                  <c:v>221.33371407361028</c:v>
                </c:pt>
                <c:pt idx="1430">
                  <c:v>235.67953233505023</c:v>
                </c:pt>
                <c:pt idx="1431">
                  <c:v>156.73531527695013</c:v>
                </c:pt>
                <c:pt idx="1432">
                  <c:v>139.42721528551783</c:v>
                </c:pt>
                <c:pt idx="1433">
                  <c:v>142.57721528551792</c:v>
                </c:pt>
                <c:pt idx="1434">
                  <c:v>142.57721528551792</c:v>
                </c:pt>
                <c:pt idx="1435">
                  <c:v>142.57721528551792</c:v>
                </c:pt>
                <c:pt idx="1436">
                  <c:v>115.43302248841974</c:v>
                </c:pt>
                <c:pt idx="1437">
                  <c:v>74.139009651527886</c:v>
                </c:pt>
                <c:pt idx="1438">
                  <c:v>60.502709555375532</c:v>
                </c:pt>
                <c:pt idx="1439">
                  <c:v>47.113149931989938</c:v>
                </c:pt>
                <c:pt idx="1440">
                  <c:v>34.953149931990083</c:v>
                </c:pt>
                <c:pt idx="1441">
                  <c:v>34.953149931990083</c:v>
                </c:pt>
                <c:pt idx="1442">
                  <c:v>36.539700311365777</c:v>
                </c:pt>
                <c:pt idx="1443">
                  <c:v>40.158107706573446</c:v>
                </c:pt>
                <c:pt idx="1444">
                  <c:v>95.19078528580394</c:v>
                </c:pt>
                <c:pt idx="1445">
                  <c:v>156.28063511587061</c:v>
                </c:pt>
                <c:pt idx="1446">
                  <c:v>158.91909410236167</c:v>
                </c:pt>
                <c:pt idx="1447">
                  <c:v>155.79909410236178</c:v>
                </c:pt>
                <c:pt idx="1448">
                  <c:v>155.79909410236178</c:v>
                </c:pt>
                <c:pt idx="1449">
                  <c:v>132.66357464614975</c:v>
                </c:pt>
                <c:pt idx="1450">
                  <c:v>142.41446092864862</c:v>
                </c:pt>
                <c:pt idx="1451">
                  <c:v>145.72222925530241</c:v>
                </c:pt>
                <c:pt idx="1452">
                  <c:v>146.13804198747312</c:v>
                </c:pt>
                <c:pt idx="1453">
                  <c:v>136.26985907984681</c:v>
                </c:pt>
                <c:pt idx="1454">
                  <c:v>133.32985907984676</c:v>
                </c:pt>
                <c:pt idx="1455">
                  <c:v>133.32985907984676</c:v>
                </c:pt>
                <c:pt idx="1456">
                  <c:v>140.32875537367499</c:v>
                </c:pt>
                <c:pt idx="1457">
                  <c:v>131.54204776045708</c:v>
                </c:pt>
                <c:pt idx="1458">
                  <c:v>153.42214633910771</c:v>
                </c:pt>
                <c:pt idx="1459">
                  <c:v>192.753438949459</c:v>
                </c:pt>
                <c:pt idx="1460">
                  <c:v>181.80306222812715</c:v>
                </c:pt>
                <c:pt idx="1461">
                  <c:v>181.80306222812715</c:v>
                </c:pt>
                <c:pt idx="1462">
                  <c:v>181.80306222812715</c:v>
                </c:pt>
                <c:pt idx="1463">
                  <c:v>177.08068064283907</c:v>
                </c:pt>
                <c:pt idx="1464">
                  <c:v>268.37186973875441</c:v>
                </c:pt>
                <c:pt idx="1465">
                  <c:v>278.04125180478195</c:v>
                </c:pt>
                <c:pt idx="1466">
                  <c:v>251.95549199938569</c:v>
                </c:pt>
                <c:pt idx="1467">
                  <c:v>255.57711194115336</c:v>
                </c:pt>
                <c:pt idx="1468">
                  <c:v>259.72711194115345</c:v>
                </c:pt>
                <c:pt idx="1469">
                  <c:v>259.72711194115345</c:v>
                </c:pt>
                <c:pt idx="1470">
                  <c:v>259.72711194115345</c:v>
                </c:pt>
                <c:pt idx="1471">
                  <c:v>287.17721085818812</c:v>
                </c:pt>
                <c:pt idx="1472">
                  <c:v>268.15783162004209</c:v>
                </c:pt>
                <c:pt idx="1473">
                  <c:v>196.90716097548875</c:v>
                </c:pt>
                <c:pt idx="1474">
                  <c:v>159.94525389741466</c:v>
                </c:pt>
                <c:pt idx="1475">
                  <c:v>203.19525389741466</c:v>
                </c:pt>
                <c:pt idx="1476">
                  <c:v>203.19525389741466</c:v>
                </c:pt>
                <c:pt idx="1477">
                  <c:v>203.19525389741466</c:v>
                </c:pt>
                <c:pt idx="1478">
                  <c:v>208.77168321621184</c:v>
                </c:pt>
                <c:pt idx="1479">
                  <c:v>244.83434939271228</c:v>
                </c:pt>
                <c:pt idx="1480">
                  <c:v>202.63377625125213</c:v>
                </c:pt>
                <c:pt idx="1481">
                  <c:v>182.41768140636759</c:v>
                </c:pt>
                <c:pt idx="1482">
                  <c:v>165.91768140636759</c:v>
                </c:pt>
                <c:pt idx="1483">
                  <c:v>165.91768140636759</c:v>
                </c:pt>
                <c:pt idx="1484">
                  <c:v>176.36720661636627</c:v>
                </c:pt>
                <c:pt idx="1485">
                  <c:v>185.07587267975123</c:v>
                </c:pt>
                <c:pt idx="1486">
                  <c:v>208.19896970210493</c:v>
                </c:pt>
                <c:pt idx="1487">
                  <c:v>163.79568332932695</c:v>
                </c:pt>
                <c:pt idx="1488">
                  <c:v>141.57834752631015</c:v>
                </c:pt>
                <c:pt idx="1489">
                  <c:v>180.1383475263101</c:v>
                </c:pt>
                <c:pt idx="1490">
                  <c:v>180.1383475263101</c:v>
                </c:pt>
                <c:pt idx="1491">
                  <c:v>175.48700959325197</c:v>
                </c:pt>
                <c:pt idx="1492">
                  <c:v>141.40145846675478</c:v>
                </c:pt>
                <c:pt idx="1493">
                  <c:v>62.777084402809123</c:v>
                </c:pt>
                <c:pt idx="1494">
                  <c:v>57.599809406167878</c:v>
                </c:pt>
                <c:pt idx="1495">
                  <c:v>46.943954920332089</c:v>
                </c:pt>
                <c:pt idx="1496">
                  <c:v>57.663954920331889</c:v>
                </c:pt>
                <c:pt idx="1497">
                  <c:v>57.663954920331889</c:v>
                </c:pt>
                <c:pt idx="1498">
                  <c:v>65.057989567331333</c:v>
                </c:pt>
                <c:pt idx="1499">
                  <c:v>63.753311351665161</c:v>
                </c:pt>
                <c:pt idx="1500">
                  <c:v>66.812178192149076</c:v>
                </c:pt>
                <c:pt idx="1501">
                  <c:v>40.712178192149167</c:v>
                </c:pt>
                <c:pt idx="1502">
                  <c:v>5.9233951162254925</c:v>
                </c:pt>
                <c:pt idx="1503">
                  <c:v>5.6933951162254743</c:v>
                </c:pt>
                <c:pt idx="1504">
                  <c:v>5.6933951162254743</c:v>
                </c:pt>
                <c:pt idx="1505">
                  <c:v>5.6933951162254743</c:v>
                </c:pt>
                <c:pt idx="1506">
                  <c:v>16.77162678825789</c:v>
                </c:pt>
                <c:pt idx="1507">
                  <c:v>15.517047790413017</c:v>
                </c:pt>
                <c:pt idx="1508">
                  <c:v>-3.3355167368704315</c:v>
                </c:pt>
                <c:pt idx="1509">
                  <c:v>6.2237063209913686</c:v>
                </c:pt>
                <c:pt idx="1510">
                  <c:v>-19.78629367900885</c:v>
                </c:pt>
                <c:pt idx="1511">
                  <c:v>-19.78629367900885</c:v>
                </c:pt>
                <c:pt idx="1512">
                  <c:v>-9.4547649953788095</c:v>
                </c:pt>
                <c:pt idx="1513">
                  <c:v>-40.751148378799371</c:v>
                </c:pt>
                <c:pt idx="1514">
                  <c:v>-60.871645022692974</c:v>
                </c:pt>
                <c:pt idx="1515">
                  <c:v>-79.481645022693101</c:v>
                </c:pt>
                <c:pt idx="1516">
                  <c:v>-91.943141452632062</c:v>
                </c:pt>
                <c:pt idx="1517">
                  <c:v>-121.50314145263201</c:v>
                </c:pt>
                <c:pt idx="1518">
                  <c:v>-121.50314145263201</c:v>
                </c:pt>
                <c:pt idx="1519">
                  <c:v>-124.47101702647933</c:v>
                </c:pt>
                <c:pt idx="1520">
                  <c:v>-118.25163337334925</c:v>
                </c:pt>
                <c:pt idx="1521">
                  <c:v>-75.324409332789401</c:v>
                </c:pt>
                <c:pt idx="1522">
                  <c:v>-105.86600117663193</c:v>
                </c:pt>
                <c:pt idx="1523">
                  <c:v>-200.21487316820321</c:v>
                </c:pt>
                <c:pt idx="1524">
                  <c:v>-165.87487316820307</c:v>
                </c:pt>
                <c:pt idx="1525">
                  <c:v>-165.87487316820307</c:v>
                </c:pt>
                <c:pt idx="1526">
                  <c:v>-161.51893166867831</c:v>
                </c:pt>
                <c:pt idx="1527">
                  <c:v>-116.09186865898209</c:v>
                </c:pt>
                <c:pt idx="1528">
                  <c:v>-142.32186865898211</c:v>
                </c:pt>
                <c:pt idx="1529">
                  <c:v>-176.80454405343016</c:v>
                </c:pt>
                <c:pt idx="1530">
                  <c:v>-125.00169217485745</c:v>
                </c:pt>
                <c:pt idx="1531">
                  <c:v>-83.361692174857581</c:v>
                </c:pt>
                <c:pt idx="1532">
                  <c:v>-83.361692174857581</c:v>
                </c:pt>
                <c:pt idx="1533">
                  <c:v>-82.516659643772073</c:v>
                </c:pt>
                <c:pt idx="1534">
                  <c:v>-159.14345915565491</c:v>
                </c:pt>
                <c:pt idx="1535">
                  <c:v>-177.61614025597828</c:v>
                </c:pt>
                <c:pt idx="1536">
                  <c:v>-200.06222733310597</c:v>
                </c:pt>
                <c:pt idx="1537">
                  <c:v>-207.38353507478814</c:v>
                </c:pt>
                <c:pt idx="1538">
                  <c:v>-203.14353507478791</c:v>
                </c:pt>
                <c:pt idx="1539">
                  <c:v>-208.04167382535752</c:v>
                </c:pt>
                <c:pt idx="1540">
                  <c:v>-210.32805343948894</c:v>
                </c:pt>
                <c:pt idx="1541">
                  <c:v>-204.44591381546843</c:v>
                </c:pt>
                <c:pt idx="1542">
                  <c:v>-260.8862322508021</c:v>
                </c:pt>
                <c:pt idx="1543">
                  <c:v>-269.29175852359458</c:v>
                </c:pt>
                <c:pt idx="1544">
                  <c:v>-224.07054439780313</c:v>
                </c:pt>
                <c:pt idx="1545">
                  <c:v>-237.31054439780337</c:v>
                </c:pt>
                <c:pt idx="1546">
                  <c:v>-237.31054439780337</c:v>
                </c:pt>
                <c:pt idx="1547">
                  <c:v>-232.53634203173124</c:v>
                </c:pt>
                <c:pt idx="1548">
                  <c:v>-247.19161893489354</c:v>
                </c:pt>
                <c:pt idx="1549">
                  <c:v>-286.75362369529239</c:v>
                </c:pt>
                <c:pt idx="1550">
                  <c:v>-261.8369858897031</c:v>
                </c:pt>
                <c:pt idx="1551">
                  <c:v>-253.85681259711237</c:v>
                </c:pt>
                <c:pt idx="1552">
                  <c:v>-235.0968125971126</c:v>
                </c:pt>
                <c:pt idx="1553">
                  <c:v>-235.0968125971126</c:v>
                </c:pt>
                <c:pt idx="1554">
                  <c:v>-337.41985444716192</c:v>
                </c:pt>
                <c:pt idx="1555">
                  <c:v>-406.62966778426289</c:v>
                </c:pt>
                <c:pt idx="1556">
                  <c:v>-347.73841276664734</c:v>
                </c:pt>
                <c:pt idx="1557">
                  <c:v>-321.94640491506061</c:v>
                </c:pt>
                <c:pt idx="1558">
                  <c:v>-300.80635002459621</c:v>
                </c:pt>
                <c:pt idx="1559">
                  <c:v>-295.22635002459629</c:v>
                </c:pt>
                <c:pt idx="1560">
                  <c:v>-295.22635002459629</c:v>
                </c:pt>
                <c:pt idx="1561">
                  <c:v>-295.22635002459629</c:v>
                </c:pt>
                <c:pt idx="1562">
                  <c:v>-296.43681895608506</c:v>
                </c:pt>
                <c:pt idx="1563">
                  <c:v>-262.02686276249779</c:v>
                </c:pt>
                <c:pt idx="1564">
                  <c:v>-241.58485800209837</c:v>
                </c:pt>
                <c:pt idx="1565">
                  <c:v>-285.14693655328074</c:v>
                </c:pt>
                <c:pt idx="1566">
                  <c:v>-285.14693655328074</c:v>
                </c:pt>
                <c:pt idx="1567">
                  <c:v>-285.14693655328074</c:v>
                </c:pt>
                <c:pt idx="1568">
                  <c:v>-285.14693655328074</c:v>
                </c:pt>
                <c:pt idx="1569">
                  <c:v>-331.16354372213527</c:v>
                </c:pt>
                <c:pt idx="1570">
                  <c:v>-276.9912581504409</c:v>
                </c:pt>
                <c:pt idx="1571">
                  <c:v>-250.87421494905675</c:v>
                </c:pt>
                <c:pt idx="1572">
                  <c:v>-233.36515607981983</c:v>
                </c:pt>
                <c:pt idx="1573">
                  <c:v>-173.83515607981963</c:v>
                </c:pt>
                <c:pt idx="1574">
                  <c:v>-173.83515607981963</c:v>
                </c:pt>
                <c:pt idx="1575">
                  <c:v>-187.14047533209987</c:v>
                </c:pt>
                <c:pt idx="1576">
                  <c:v>-84.351261241628436</c:v>
                </c:pt>
                <c:pt idx="1577">
                  <c:v>-28.686313681253523</c:v>
                </c:pt>
                <c:pt idx="1578">
                  <c:v>-5.1789662197738835</c:v>
                </c:pt>
                <c:pt idx="1579">
                  <c:v>-26.567203189336851</c:v>
                </c:pt>
                <c:pt idx="1580">
                  <c:v>-45.067203189336851</c:v>
                </c:pt>
                <c:pt idx="1581">
                  <c:v>-54.768210429602732</c:v>
                </c:pt>
                <c:pt idx="1582">
                  <c:v>-14.513403657688286</c:v>
                </c:pt>
                <c:pt idx="1583">
                  <c:v>42.591133725783493</c:v>
                </c:pt>
                <c:pt idx="1584">
                  <c:v>50.378280902425104</c:v>
                </c:pt>
                <c:pt idx="1585">
                  <c:v>66.307512657717325</c:v>
                </c:pt>
                <c:pt idx="1586">
                  <c:v>85.154048183302621</c:v>
                </c:pt>
                <c:pt idx="1587">
                  <c:v>53.00404818330253</c:v>
                </c:pt>
                <c:pt idx="1588">
                  <c:v>53.00404818330253</c:v>
                </c:pt>
                <c:pt idx="1589">
                  <c:v>51.832852400622869</c:v>
                </c:pt>
                <c:pt idx="1590">
                  <c:v>82.077699487859718</c:v>
                </c:pt>
                <c:pt idx="1591">
                  <c:v>109.37960459814212</c:v>
                </c:pt>
                <c:pt idx="1592">
                  <c:v>124.75769173138724</c:v>
                </c:pt>
                <c:pt idx="1593">
                  <c:v>154.37991158484965</c:v>
                </c:pt>
                <c:pt idx="1594">
                  <c:v>155.19991158484936</c:v>
                </c:pt>
                <c:pt idx="1595">
                  <c:v>155.19991158484936</c:v>
                </c:pt>
                <c:pt idx="1596">
                  <c:v>133.54288612065147</c:v>
                </c:pt>
                <c:pt idx="1597">
                  <c:v>85.276542464623162</c:v>
                </c:pt>
                <c:pt idx="1598">
                  <c:v>31.874010585038377</c:v>
                </c:pt>
                <c:pt idx="1599">
                  <c:v>63.294965659887112</c:v>
                </c:pt>
                <c:pt idx="1600">
                  <c:v>85.726002131858877</c:v>
                </c:pt>
                <c:pt idx="1601">
                  <c:v>24.686002131858913</c:v>
                </c:pt>
                <c:pt idx="1602">
                  <c:v>24.686002131858913</c:v>
                </c:pt>
                <c:pt idx="1603">
                  <c:v>24.686002131858913</c:v>
                </c:pt>
                <c:pt idx="1604">
                  <c:v>-20.003703282622155</c:v>
                </c:pt>
                <c:pt idx="1605">
                  <c:v>19.715911817085725</c:v>
                </c:pt>
                <c:pt idx="1606">
                  <c:v>-19.17898526960289</c:v>
                </c:pt>
                <c:pt idx="1607">
                  <c:v>-17.493685842018294</c:v>
                </c:pt>
                <c:pt idx="1608">
                  <c:v>-36.043685842018022</c:v>
                </c:pt>
                <c:pt idx="1609">
                  <c:v>-36.043685842018022</c:v>
                </c:pt>
                <c:pt idx="1610">
                  <c:v>-35.68021128877308</c:v>
                </c:pt>
                <c:pt idx="1611">
                  <c:v>-26.936628980150545</c:v>
                </c:pt>
                <c:pt idx="1612">
                  <c:v>-123.71340405238652</c:v>
                </c:pt>
                <c:pt idx="1613">
                  <c:v>-16.433376927651352</c:v>
                </c:pt>
                <c:pt idx="1614">
                  <c:v>-57.864810701104034</c:v>
                </c:pt>
                <c:pt idx="1615">
                  <c:v>-71.214810701103943</c:v>
                </c:pt>
                <c:pt idx="1616">
                  <c:v>-71.214810701103943</c:v>
                </c:pt>
                <c:pt idx="1617">
                  <c:v>-78.585266919688365</c:v>
                </c:pt>
                <c:pt idx="1618">
                  <c:v>-24.232107109622575</c:v>
                </c:pt>
                <c:pt idx="1619">
                  <c:v>8.2911930146697159</c:v>
                </c:pt>
                <c:pt idx="1620">
                  <c:v>-39.890718296207524</c:v>
                </c:pt>
                <c:pt idx="1621">
                  <c:v>-31.24260828824481</c:v>
                </c:pt>
                <c:pt idx="1622">
                  <c:v>47.927391711755263</c:v>
                </c:pt>
                <c:pt idx="1623">
                  <c:v>47.927391711755263</c:v>
                </c:pt>
                <c:pt idx="1624">
                  <c:v>74.975956382424556</c:v>
                </c:pt>
                <c:pt idx="1625">
                  <c:v>142.91130000356634</c:v>
                </c:pt>
                <c:pt idx="1626">
                  <c:v>117.88383065863809</c:v>
                </c:pt>
                <c:pt idx="1627">
                  <c:v>73.098200690520116</c:v>
                </c:pt>
                <c:pt idx="1628">
                  <c:v>57.009947446239039</c:v>
                </c:pt>
                <c:pt idx="1629">
                  <c:v>49.90994744623913</c:v>
                </c:pt>
                <c:pt idx="1630">
                  <c:v>49.90994744623913</c:v>
                </c:pt>
                <c:pt idx="1631">
                  <c:v>49.90994744623913</c:v>
                </c:pt>
                <c:pt idx="1632">
                  <c:v>105.40615698290594</c:v>
                </c:pt>
                <c:pt idx="1633">
                  <c:v>236.38762556683514</c:v>
                </c:pt>
                <c:pt idx="1634">
                  <c:v>193.34635620284325</c:v>
                </c:pt>
                <c:pt idx="1635">
                  <c:v>248.93580737130651</c:v>
                </c:pt>
                <c:pt idx="1636">
                  <c:v>310.0558073713064</c:v>
                </c:pt>
                <c:pt idx="1637">
                  <c:v>310.0558073713064</c:v>
                </c:pt>
                <c:pt idx="1638">
                  <c:v>310.01544649164316</c:v>
                </c:pt>
                <c:pt idx="1639">
                  <c:v>329.93354060534875</c:v>
                </c:pt>
                <c:pt idx="1640">
                  <c:v>307.75422227531271</c:v>
                </c:pt>
                <c:pt idx="1641">
                  <c:v>328.47541876027299</c:v>
                </c:pt>
                <c:pt idx="1642">
                  <c:v>333.24082634645947</c:v>
                </c:pt>
                <c:pt idx="1643">
                  <c:v>380.80082634645987</c:v>
                </c:pt>
                <c:pt idx="1644">
                  <c:v>380.80082634645987</c:v>
                </c:pt>
                <c:pt idx="1645">
                  <c:v>449.41683643991018</c:v>
                </c:pt>
                <c:pt idx="1646">
                  <c:v>432.38420657591087</c:v>
                </c:pt>
                <c:pt idx="1647">
                  <c:v>470.49431640310331</c:v>
                </c:pt>
                <c:pt idx="1648">
                  <c:v>533.70468527742378</c:v>
                </c:pt>
                <c:pt idx="1649">
                  <c:v>549.08085661702444</c:v>
                </c:pt>
                <c:pt idx="1650">
                  <c:v>567.65085661702506</c:v>
                </c:pt>
                <c:pt idx="1651">
                  <c:v>567.65085661702506</c:v>
                </c:pt>
                <c:pt idx="1652">
                  <c:v>601.28119764897156</c:v>
                </c:pt>
                <c:pt idx="1653">
                  <c:v>733.83653130606308</c:v>
                </c:pt>
                <c:pt idx="1654">
                  <c:v>847.38943923268562</c:v>
                </c:pt>
                <c:pt idx="1655">
                  <c:v>777.97943923268576</c:v>
                </c:pt>
                <c:pt idx="1656">
                  <c:v>739.57943923268522</c:v>
                </c:pt>
                <c:pt idx="1657">
                  <c:v>615.55943923268569</c:v>
                </c:pt>
                <c:pt idx="1658">
                  <c:v>615.55943923268569</c:v>
                </c:pt>
                <c:pt idx="1659">
                  <c:v>621.63818658913669</c:v>
                </c:pt>
                <c:pt idx="1660">
                  <c:v>516.59747774931839</c:v>
                </c:pt>
                <c:pt idx="1661">
                  <c:v>501.69544903083852</c:v>
                </c:pt>
                <c:pt idx="1662">
                  <c:v>500.79526847389343</c:v>
                </c:pt>
                <c:pt idx="1663">
                  <c:v>547.38431504135951</c:v>
                </c:pt>
                <c:pt idx="1664">
                  <c:v>561.10431504135886</c:v>
                </c:pt>
                <c:pt idx="1665">
                  <c:v>561.10431504135886</c:v>
                </c:pt>
                <c:pt idx="1666">
                  <c:v>447.1455022873929</c:v>
                </c:pt>
                <c:pt idx="1667">
                  <c:v>468.84373931002074</c:v>
                </c:pt>
                <c:pt idx="1668">
                  <c:v>432.30850878614046</c:v>
                </c:pt>
                <c:pt idx="1669">
                  <c:v>390.3989012370439</c:v>
                </c:pt>
                <c:pt idx="1670">
                  <c:v>363.87051955557035</c:v>
                </c:pt>
                <c:pt idx="1671">
                  <c:v>288.66051955557032</c:v>
                </c:pt>
                <c:pt idx="1672">
                  <c:v>279.14292128143416</c:v>
                </c:pt>
                <c:pt idx="1673">
                  <c:v>240.8198273983744</c:v>
                </c:pt>
                <c:pt idx="1674">
                  <c:v>174.0700294633175</c:v>
                </c:pt>
                <c:pt idx="1675">
                  <c:v>205.86339470591338</c:v>
                </c:pt>
                <c:pt idx="1676">
                  <c:v>193.67016828672058</c:v>
                </c:pt>
                <c:pt idx="1677">
                  <c:v>163.37459125190526</c:v>
                </c:pt>
                <c:pt idx="1678">
                  <c:v>232.35459125190482</c:v>
                </c:pt>
                <c:pt idx="1679">
                  <c:v>232.35459125190482</c:v>
                </c:pt>
                <c:pt idx="1680">
                  <c:v>200.12419364749348</c:v>
                </c:pt>
                <c:pt idx="1681">
                  <c:v>168.97224335769806</c:v>
                </c:pt>
                <c:pt idx="1682">
                  <c:v>178.04262478063811</c:v>
                </c:pt>
                <c:pt idx="1683">
                  <c:v>112.41292055212307</c:v>
                </c:pt>
                <c:pt idx="1684">
                  <c:v>69.21260556514153</c:v>
                </c:pt>
                <c:pt idx="1685">
                  <c:v>23.252605565141494</c:v>
                </c:pt>
                <c:pt idx="1686">
                  <c:v>23.252605565141494</c:v>
                </c:pt>
                <c:pt idx="1687">
                  <c:v>64.039297852470554</c:v>
                </c:pt>
                <c:pt idx="1688">
                  <c:v>100.89718264042494</c:v>
                </c:pt>
                <c:pt idx="1689">
                  <c:v>112.7647794350205</c:v>
                </c:pt>
                <c:pt idx="1690">
                  <c:v>214.63295797177489</c:v>
                </c:pt>
                <c:pt idx="1691">
                  <c:v>373.830795539267</c:v>
                </c:pt>
                <c:pt idx="1692">
                  <c:v>360.22079553926733</c:v>
                </c:pt>
                <c:pt idx="1693">
                  <c:v>360.22079553926733</c:v>
                </c:pt>
                <c:pt idx="1694">
                  <c:v>400.20755021718787</c:v>
                </c:pt>
                <c:pt idx="1695">
                  <c:v>377.92426646411377</c:v>
                </c:pt>
                <c:pt idx="1696">
                  <c:v>365.59811072116554</c:v>
                </c:pt>
                <c:pt idx="1697">
                  <c:v>399.85234246920891</c:v>
                </c:pt>
                <c:pt idx="1698">
                  <c:v>446.39568760153179</c:v>
                </c:pt>
                <c:pt idx="1699">
                  <c:v>426.46568760153241</c:v>
                </c:pt>
                <c:pt idx="1700">
                  <c:v>426.46568760153241</c:v>
                </c:pt>
                <c:pt idx="1701">
                  <c:v>426.46568760153241</c:v>
                </c:pt>
                <c:pt idx="1702">
                  <c:v>562.10420166471704</c:v>
                </c:pt>
                <c:pt idx="1703">
                  <c:v>560.72274544294032</c:v>
                </c:pt>
                <c:pt idx="1704">
                  <c:v>590.17778118927527</c:v>
                </c:pt>
                <c:pt idx="1705">
                  <c:v>647.95571420903207</c:v>
                </c:pt>
                <c:pt idx="1706">
                  <c:v>647.65571420903188</c:v>
                </c:pt>
                <c:pt idx="1707">
                  <c:v>647.65571420903188</c:v>
                </c:pt>
                <c:pt idx="1708">
                  <c:v>619.43513044418933</c:v>
                </c:pt>
                <c:pt idx="1709">
                  <c:v>628.16356360001782</c:v>
                </c:pt>
                <c:pt idx="1710">
                  <c:v>649.86709084740505</c:v>
                </c:pt>
                <c:pt idx="1711">
                  <c:v>564.79944854242103</c:v>
                </c:pt>
                <c:pt idx="1712">
                  <c:v>434.9635491286208</c:v>
                </c:pt>
                <c:pt idx="1713">
                  <c:v>403.59354912862091</c:v>
                </c:pt>
                <c:pt idx="1714">
                  <c:v>403.59354912862091</c:v>
                </c:pt>
                <c:pt idx="1715">
                  <c:v>298.29543266984774</c:v>
                </c:pt>
                <c:pt idx="1716">
                  <c:v>317.55338085973517</c:v>
                </c:pt>
                <c:pt idx="1717">
                  <c:v>447.9240080726554</c:v>
                </c:pt>
                <c:pt idx="1718">
                  <c:v>435.77043412303874</c:v>
                </c:pt>
                <c:pt idx="1719">
                  <c:v>457.78643962326896</c:v>
                </c:pt>
                <c:pt idx="1720">
                  <c:v>488.98643962326878</c:v>
                </c:pt>
                <c:pt idx="1721">
                  <c:v>488.98643962326878</c:v>
                </c:pt>
                <c:pt idx="1722">
                  <c:v>488.98643962326878</c:v>
                </c:pt>
                <c:pt idx="1723">
                  <c:v>345.08182126931342</c:v>
                </c:pt>
                <c:pt idx="1724">
                  <c:v>350.75610326932701</c:v>
                </c:pt>
                <c:pt idx="1725">
                  <c:v>291.51403111795571</c:v>
                </c:pt>
                <c:pt idx="1726">
                  <c:v>205.71974151597351</c:v>
                </c:pt>
                <c:pt idx="1727">
                  <c:v>252.38974151597358</c:v>
                </c:pt>
                <c:pt idx="1728">
                  <c:v>252.38974151597358</c:v>
                </c:pt>
                <c:pt idx="1729">
                  <c:v>252.38974151597358</c:v>
                </c:pt>
                <c:pt idx="1730">
                  <c:v>363.48954726727607</c:v>
                </c:pt>
                <c:pt idx="1731">
                  <c:v>384.76543351605051</c:v>
                </c:pt>
                <c:pt idx="1732">
                  <c:v>276.52632248619921</c:v>
                </c:pt>
                <c:pt idx="1733">
                  <c:v>273.41803184261425</c:v>
                </c:pt>
                <c:pt idx="1734">
                  <c:v>331.88803184261451</c:v>
                </c:pt>
                <c:pt idx="1735">
                  <c:v>331.88803184261451</c:v>
                </c:pt>
                <c:pt idx="1736">
                  <c:v>331.88803184261451</c:v>
                </c:pt>
                <c:pt idx="1737">
                  <c:v>225.04677920559607</c:v>
                </c:pt>
                <c:pt idx="1738">
                  <c:v>74.040047183661045</c:v>
                </c:pt>
                <c:pt idx="1739">
                  <c:v>116.87026439711553</c:v>
                </c:pt>
                <c:pt idx="1740">
                  <c:v>176.7554229914922</c:v>
                </c:pt>
                <c:pt idx="1741">
                  <c:v>154.43542299149249</c:v>
                </c:pt>
                <c:pt idx="1742">
                  <c:v>154.43542299149249</c:v>
                </c:pt>
                <c:pt idx="1743">
                  <c:v>27.6425568570412</c:v>
                </c:pt>
                <c:pt idx="1744">
                  <c:v>-88.165854111935914</c:v>
                </c:pt>
                <c:pt idx="1745">
                  <c:v>-11.175943397654919</c:v>
                </c:pt>
                <c:pt idx="1746">
                  <c:v>27.071709266637299</c:v>
                </c:pt>
                <c:pt idx="1747">
                  <c:v>161.46045623083683</c:v>
                </c:pt>
                <c:pt idx="1748">
                  <c:v>178.51045623083701</c:v>
                </c:pt>
                <c:pt idx="1749">
                  <c:v>178.51045623083701</c:v>
                </c:pt>
                <c:pt idx="1750">
                  <c:v>259.8745368748323</c:v>
                </c:pt>
                <c:pt idx="1751">
                  <c:v>272.1166766575916</c:v>
                </c:pt>
                <c:pt idx="1752">
                  <c:v>379.32667665759163</c:v>
                </c:pt>
                <c:pt idx="1753">
                  <c:v>342.05351768503351</c:v>
                </c:pt>
                <c:pt idx="1754">
                  <c:v>398.54784595185538</c:v>
                </c:pt>
                <c:pt idx="1755">
                  <c:v>426.28784595185516</c:v>
                </c:pt>
                <c:pt idx="1756">
                  <c:v>426.28784595185516</c:v>
                </c:pt>
                <c:pt idx="1757">
                  <c:v>387.97917821408737</c:v>
                </c:pt>
                <c:pt idx="1758">
                  <c:v>460.53620913285067</c:v>
                </c:pt>
                <c:pt idx="1759">
                  <c:v>472.58057283626658</c:v>
                </c:pt>
                <c:pt idx="1760">
                  <c:v>465.4232392769718</c:v>
                </c:pt>
                <c:pt idx="1761">
                  <c:v>468.09118801379191</c:v>
                </c:pt>
                <c:pt idx="1762">
                  <c:v>465.48479336024138</c:v>
                </c:pt>
                <c:pt idx="1763">
                  <c:v>450.69573190375013</c:v>
                </c:pt>
                <c:pt idx="1764">
                  <c:v>505.86988603260397</c:v>
                </c:pt>
                <c:pt idx="1765">
                  <c:v>516.80888226878233</c:v>
                </c:pt>
                <c:pt idx="1766">
                  <c:v>575.51486180846223</c:v>
                </c:pt>
                <c:pt idx="1767">
                  <c:v>679.6249002359782</c:v>
                </c:pt>
                <c:pt idx="1768">
                  <c:v>651.72732424982041</c:v>
                </c:pt>
                <c:pt idx="1769">
                  <c:v>654.91732424982001</c:v>
                </c:pt>
                <c:pt idx="1770">
                  <c:v>654.91732424982001</c:v>
                </c:pt>
                <c:pt idx="1771">
                  <c:v>685.5876927482559</c:v>
                </c:pt>
                <c:pt idx="1772">
                  <c:v>682.94632282126258</c:v>
                </c:pt>
                <c:pt idx="1773">
                  <c:v>671.37706869866906</c:v>
                </c:pt>
                <c:pt idx="1774">
                  <c:v>615.93123939355974</c:v>
                </c:pt>
                <c:pt idx="1775">
                  <c:v>553.98253241072234</c:v>
                </c:pt>
                <c:pt idx="1776">
                  <c:v>553.98253241072234</c:v>
                </c:pt>
                <c:pt idx="1777">
                  <c:v>553.98253241072234</c:v>
                </c:pt>
                <c:pt idx="1778">
                  <c:v>553.98253241072234</c:v>
                </c:pt>
                <c:pt idx="1779">
                  <c:v>520.46761168321609</c:v>
                </c:pt>
                <c:pt idx="1780">
                  <c:v>415.90844278087206</c:v>
                </c:pt>
                <c:pt idx="1781">
                  <c:v>438.60882078475697</c:v>
                </c:pt>
                <c:pt idx="1782">
                  <c:v>551.76537644105701</c:v>
                </c:pt>
                <c:pt idx="1783">
                  <c:v>524.34537644105694</c:v>
                </c:pt>
                <c:pt idx="1784">
                  <c:v>524.34537644105694</c:v>
                </c:pt>
                <c:pt idx="1785">
                  <c:v>525.45271998737371</c:v>
                </c:pt>
                <c:pt idx="1786">
                  <c:v>514.36589340891624</c:v>
                </c:pt>
                <c:pt idx="1787">
                  <c:v>464.45456133932294</c:v>
                </c:pt>
                <c:pt idx="1788">
                  <c:v>397.82285781111477</c:v>
                </c:pt>
                <c:pt idx="1789">
                  <c:v>418.06997421303004</c:v>
                </c:pt>
                <c:pt idx="1790">
                  <c:v>423.56997421303004</c:v>
                </c:pt>
                <c:pt idx="1791">
                  <c:v>423.56997421303004</c:v>
                </c:pt>
                <c:pt idx="1792">
                  <c:v>425.49004696765223</c:v>
                </c:pt>
                <c:pt idx="1793">
                  <c:v>370.42680847699194</c:v>
                </c:pt>
                <c:pt idx="1794">
                  <c:v>316.3670492272513</c:v>
                </c:pt>
                <c:pt idx="1795">
                  <c:v>277.48280577773949</c:v>
                </c:pt>
                <c:pt idx="1796">
                  <c:v>241.25757923085439</c:v>
                </c:pt>
                <c:pt idx="1797">
                  <c:v>229.38757923085359</c:v>
                </c:pt>
                <c:pt idx="1798">
                  <c:v>229.38757923085359</c:v>
                </c:pt>
                <c:pt idx="1799">
                  <c:v>229.38757923085359</c:v>
                </c:pt>
                <c:pt idx="1800">
                  <c:v>260.98484233704403</c:v>
                </c:pt>
                <c:pt idx="1801">
                  <c:v>301.21169669733717</c:v>
                </c:pt>
                <c:pt idx="1802">
                  <c:v>359.18202141801794</c:v>
                </c:pt>
                <c:pt idx="1803">
                  <c:v>391.0511654987049</c:v>
                </c:pt>
                <c:pt idx="1804">
                  <c:v>381.21116549870476</c:v>
                </c:pt>
                <c:pt idx="1805">
                  <c:v>381.21116549870476</c:v>
                </c:pt>
                <c:pt idx="1806">
                  <c:v>399.91409640484017</c:v>
                </c:pt>
                <c:pt idx="1807">
                  <c:v>352.11834343944429</c:v>
                </c:pt>
                <c:pt idx="1808">
                  <c:v>331.92165172455043</c:v>
                </c:pt>
                <c:pt idx="1809">
                  <c:v>303.55552491047911</c:v>
                </c:pt>
                <c:pt idx="1810">
                  <c:v>290.59908578655813</c:v>
                </c:pt>
                <c:pt idx="1811">
                  <c:v>296.05908578655726</c:v>
                </c:pt>
                <c:pt idx="1812">
                  <c:v>296.05908578655726</c:v>
                </c:pt>
                <c:pt idx="1813">
                  <c:v>317.11893139677886</c:v>
                </c:pt>
                <c:pt idx="1814">
                  <c:v>290.56507773706471</c:v>
                </c:pt>
                <c:pt idx="1815">
                  <c:v>303.55877015562146</c:v>
                </c:pt>
                <c:pt idx="1816">
                  <c:v>320.26645601491145</c:v>
                </c:pt>
                <c:pt idx="1817">
                  <c:v>271.91034448064329</c:v>
                </c:pt>
                <c:pt idx="1818">
                  <c:v>256.34034448064358</c:v>
                </c:pt>
                <c:pt idx="1819">
                  <c:v>256.34034448064358</c:v>
                </c:pt>
                <c:pt idx="1820">
                  <c:v>184.82893703696482</c:v>
                </c:pt>
                <c:pt idx="1821">
                  <c:v>124.56343867652959</c:v>
                </c:pt>
                <c:pt idx="1822">
                  <c:v>216.80022525036475</c:v>
                </c:pt>
                <c:pt idx="1823">
                  <c:v>159.63104564335936</c:v>
                </c:pt>
                <c:pt idx="1824">
                  <c:v>144.48351801001809</c:v>
                </c:pt>
                <c:pt idx="1825">
                  <c:v>144.48351801001809</c:v>
                </c:pt>
                <c:pt idx="1826">
                  <c:v>144.48351801001809</c:v>
                </c:pt>
                <c:pt idx="1827">
                  <c:v>190.09849047768239</c:v>
                </c:pt>
                <c:pt idx="1828">
                  <c:v>252.01614027113374</c:v>
                </c:pt>
                <c:pt idx="1829">
                  <c:v>218.87559473190322</c:v>
                </c:pt>
                <c:pt idx="1830">
                  <c:v>220.6064451629527</c:v>
                </c:pt>
                <c:pt idx="1831">
                  <c:v>308.87196622975898</c:v>
                </c:pt>
                <c:pt idx="1832">
                  <c:v>204.95196622975891</c:v>
                </c:pt>
                <c:pt idx="1833">
                  <c:v>204.95196622975891</c:v>
                </c:pt>
                <c:pt idx="1834">
                  <c:v>204.95196622975891</c:v>
                </c:pt>
                <c:pt idx="1835">
                  <c:v>198.25404580725626</c:v>
                </c:pt>
                <c:pt idx="1836">
                  <c:v>121.15550928157427</c:v>
                </c:pt>
                <c:pt idx="1837">
                  <c:v>53.10467231138864</c:v>
                </c:pt>
                <c:pt idx="1838">
                  <c:v>-20.724545170199235</c:v>
                </c:pt>
                <c:pt idx="1839">
                  <c:v>-18.774545170199417</c:v>
                </c:pt>
                <c:pt idx="1840">
                  <c:v>-18.774545170199417</c:v>
                </c:pt>
                <c:pt idx="1841">
                  <c:v>-18.774545170199417</c:v>
                </c:pt>
                <c:pt idx="1842">
                  <c:v>-127.74025814386823</c:v>
                </c:pt>
                <c:pt idx="1843">
                  <c:v>-202.85380078708386</c:v>
                </c:pt>
                <c:pt idx="1844">
                  <c:v>-262.83686253949509</c:v>
                </c:pt>
                <c:pt idx="1845">
                  <c:v>-309.85114365030131</c:v>
                </c:pt>
                <c:pt idx="1846">
                  <c:v>-362.06114365030135</c:v>
                </c:pt>
                <c:pt idx="1847">
                  <c:v>-362.06114365030135</c:v>
                </c:pt>
                <c:pt idx="1848">
                  <c:v>-418.67330867812871</c:v>
                </c:pt>
                <c:pt idx="1849">
                  <c:v>-478.15267972698348</c:v>
                </c:pt>
                <c:pt idx="1850">
                  <c:v>-429.51718741602053</c:v>
                </c:pt>
                <c:pt idx="1851">
                  <c:v>-361.97565154363838</c:v>
                </c:pt>
                <c:pt idx="1852">
                  <c:v>-366.5947105639334</c:v>
                </c:pt>
                <c:pt idx="1853">
                  <c:v>-349.8447105639334</c:v>
                </c:pt>
                <c:pt idx="1854">
                  <c:v>-360.93956013940169</c:v>
                </c:pt>
                <c:pt idx="1855">
                  <c:v>-441.74113914896225</c:v>
                </c:pt>
                <c:pt idx="1856">
                  <c:v>-436.31639546634324</c:v>
                </c:pt>
                <c:pt idx="1857">
                  <c:v>-451.57631994769872</c:v>
                </c:pt>
                <c:pt idx="1858">
                  <c:v>-504.12637528746109</c:v>
                </c:pt>
                <c:pt idx="1859">
                  <c:v>-561.97007553719686</c:v>
                </c:pt>
                <c:pt idx="1860">
                  <c:v>-476.67007553719668</c:v>
                </c:pt>
                <c:pt idx="1861">
                  <c:v>-476.67007553719668</c:v>
                </c:pt>
                <c:pt idx="1862">
                  <c:v>-476.67007553719668</c:v>
                </c:pt>
                <c:pt idx="1863">
                  <c:v>-321.34187836171077</c:v>
                </c:pt>
                <c:pt idx="1864">
                  <c:v>-221.4539041935459</c:v>
                </c:pt>
                <c:pt idx="1865">
                  <c:v>-117.12506559440317</c:v>
                </c:pt>
                <c:pt idx="1866">
                  <c:v>-144.92506559440335</c:v>
                </c:pt>
                <c:pt idx="1867">
                  <c:v>-109.24506559440397</c:v>
                </c:pt>
                <c:pt idx="1868">
                  <c:v>-109.24506559440397</c:v>
                </c:pt>
                <c:pt idx="1869">
                  <c:v>-109.24506559440397</c:v>
                </c:pt>
                <c:pt idx="1870">
                  <c:v>-63.26072758463215</c:v>
                </c:pt>
                <c:pt idx="1871">
                  <c:v>-222.32840732689601</c:v>
                </c:pt>
                <c:pt idx="1872">
                  <c:v>-228.33052199969279</c:v>
                </c:pt>
                <c:pt idx="1873">
                  <c:v>-112.35893552704511</c:v>
                </c:pt>
                <c:pt idx="1874">
                  <c:v>-159.74893552704543</c:v>
                </c:pt>
                <c:pt idx="1875">
                  <c:v>-159.74893552704543</c:v>
                </c:pt>
                <c:pt idx="1876">
                  <c:v>-122.94971545246062</c:v>
                </c:pt>
                <c:pt idx="1877">
                  <c:v>-78.127675637933862</c:v>
                </c:pt>
                <c:pt idx="1878">
                  <c:v>-7.6607475509945289</c:v>
                </c:pt>
                <c:pt idx="1879">
                  <c:v>-33.080747550994602</c:v>
                </c:pt>
                <c:pt idx="1880">
                  <c:v>-109.68333418847033</c:v>
                </c:pt>
                <c:pt idx="1881">
                  <c:v>-113.93333418847033</c:v>
                </c:pt>
                <c:pt idx="1882">
                  <c:v>-113.93333418847033</c:v>
                </c:pt>
                <c:pt idx="1883">
                  <c:v>-72.436341338406237</c:v>
                </c:pt>
                <c:pt idx="1884">
                  <c:v>-82.33297432766085</c:v>
                </c:pt>
                <c:pt idx="1885">
                  <c:v>-82.54532464690692</c:v>
                </c:pt>
                <c:pt idx="1886">
                  <c:v>-10.73038103473209</c:v>
                </c:pt>
                <c:pt idx="1887">
                  <c:v>8.3894377628739676</c:v>
                </c:pt>
                <c:pt idx="1888">
                  <c:v>-66.550562237125632</c:v>
                </c:pt>
                <c:pt idx="1889">
                  <c:v>-66.550562237125632</c:v>
                </c:pt>
                <c:pt idx="1890">
                  <c:v>-112.49111937914768</c:v>
                </c:pt>
                <c:pt idx="1891">
                  <c:v>-165.01128128696109</c:v>
                </c:pt>
                <c:pt idx="1892">
                  <c:v>-162.11770413195063</c:v>
                </c:pt>
                <c:pt idx="1893">
                  <c:v>-151.4777041319503</c:v>
                </c:pt>
                <c:pt idx="1894">
                  <c:v>-148.45205822054049</c:v>
                </c:pt>
                <c:pt idx="1895">
                  <c:v>-148.92205822053984</c:v>
                </c:pt>
                <c:pt idx="1896">
                  <c:v>-148.92205822053984</c:v>
                </c:pt>
                <c:pt idx="1897">
                  <c:v>-169.51294538578895</c:v>
                </c:pt>
                <c:pt idx="1898">
                  <c:v>-102.47097355015103</c:v>
                </c:pt>
                <c:pt idx="1899">
                  <c:v>-116.85542637621256</c:v>
                </c:pt>
                <c:pt idx="1900">
                  <c:v>-36.408022391994564</c:v>
                </c:pt>
                <c:pt idx="1901">
                  <c:v>-10.963271818150133</c:v>
                </c:pt>
                <c:pt idx="1902">
                  <c:v>-53.213271818150133</c:v>
                </c:pt>
                <c:pt idx="1903">
                  <c:v>-64.161630868302382</c:v>
                </c:pt>
                <c:pt idx="1904">
                  <c:v>-42.582295488580712</c:v>
                </c:pt>
                <c:pt idx="1905">
                  <c:v>-30.377756280898211</c:v>
                </c:pt>
                <c:pt idx="1906">
                  <c:v>-42.550873466989287</c:v>
                </c:pt>
                <c:pt idx="1907">
                  <c:v>-69.702443493350984</c:v>
                </c:pt>
                <c:pt idx="1908">
                  <c:v>-74.823846707395205</c:v>
                </c:pt>
                <c:pt idx="1909">
                  <c:v>-88.183846707394878</c:v>
                </c:pt>
                <c:pt idx="1910">
                  <c:v>-88.183846707394878</c:v>
                </c:pt>
                <c:pt idx="1911">
                  <c:v>-88.183846707394878</c:v>
                </c:pt>
                <c:pt idx="1912">
                  <c:v>-165.28356013052507</c:v>
                </c:pt>
                <c:pt idx="1913">
                  <c:v>-192.40745627006527</c:v>
                </c:pt>
                <c:pt idx="1914">
                  <c:v>-268.63976620469202</c:v>
                </c:pt>
                <c:pt idx="1915">
                  <c:v>-268.9997662046917</c:v>
                </c:pt>
                <c:pt idx="1916">
                  <c:v>-250.18976620469221</c:v>
                </c:pt>
                <c:pt idx="1917">
                  <c:v>-250.18976620469221</c:v>
                </c:pt>
                <c:pt idx="1918">
                  <c:v>-250.18976620469221</c:v>
                </c:pt>
                <c:pt idx="1919">
                  <c:v>-325.90342150063043</c:v>
                </c:pt>
                <c:pt idx="1920">
                  <c:v>-424.79600989395476</c:v>
                </c:pt>
                <c:pt idx="1921">
                  <c:v>-507.94944452613345</c:v>
                </c:pt>
                <c:pt idx="1922">
                  <c:v>-402.16998543836326</c:v>
                </c:pt>
                <c:pt idx="1923">
                  <c:v>-402.16998543836326</c:v>
                </c:pt>
                <c:pt idx="1924">
                  <c:v>-402.16998543836326</c:v>
                </c:pt>
                <c:pt idx="1925">
                  <c:v>-402.16998543836326</c:v>
                </c:pt>
                <c:pt idx="1926">
                  <c:v>-329.63771723571426</c:v>
                </c:pt>
                <c:pt idx="1927">
                  <c:v>-316.74647283140621</c:v>
                </c:pt>
                <c:pt idx="1928">
                  <c:v>-317.12550825809012</c:v>
                </c:pt>
                <c:pt idx="1929">
                  <c:v>-353.96039995575211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2FB-4153-B2E9-A835AE701C0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75061984"/>
        <c:axId val="675060544"/>
      </c:scatterChart>
      <c:valAx>
        <c:axId val="675061984"/>
        <c:scaling>
          <c:orientation val="minMax"/>
          <c:min val="43191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m/d/yyyy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75060544"/>
        <c:crosses val="autoZero"/>
        <c:crossBetween val="midCat"/>
      </c:valAx>
      <c:valAx>
        <c:axId val="67506054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&quot;$&quot;\ * #,##0.00_-;\-&quot;$&quot;\ * #,##0.00_-;_-&quot;$&quot;\ * &quot;-&quot;??_-;_-@_-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67506198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Precio kg</a:t>
            </a:r>
            <a:r>
              <a:rPr lang="es-CO" baseline="0"/>
              <a:t> Spot vs Forward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Spot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Maiz!$A$8:$A$150</c:f>
              <c:numCache>
                <c:formatCode>m/d/yyyy</c:formatCode>
                <c:ptCount val="143"/>
                <c:pt idx="0">
                  <c:v>43417</c:v>
                </c:pt>
                <c:pt idx="1">
                  <c:v>43427</c:v>
                </c:pt>
                <c:pt idx="2">
                  <c:v>43463</c:v>
                </c:pt>
                <c:pt idx="3">
                  <c:v>43480</c:v>
                </c:pt>
                <c:pt idx="4">
                  <c:v>43502</c:v>
                </c:pt>
                <c:pt idx="5">
                  <c:v>43514</c:v>
                </c:pt>
                <c:pt idx="6">
                  <c:v>43537</c:v>
                </c:pt>
                <c:pt idx="7">
                  <c:v>43551</c:v>
                </c:pt>
                <c:pt idx="8">
                  <c:v>43564</c:v>
                </c:pt>
                <c:pt idx="9">
                  <c:v>43581</c:v>
                </c:pt>
                <c:pt idx="10">
                  <c:v>43594</c:v>
                </c:pt>
                <c:pt idx="11">
                  <c:v>43608</c:v>
                </c:pt>
                <c:pt idx="12">
                  <c:v>43615</c:v>
                </c:pt>
                <c:pt idx="13">
                  <c:v>43634</c:v>
                </c:pt>
                <c:pt idx="14">
                  <c:v>43661</c:v>
                </c:pt>
                <c:pt idx="15">
                  <c:v>43683</c:v>
                </c:pt>
                <c:pt idx="16">
                  <c:v>43693</c:v>
                </c:pt>
                <c:pt idx="17">
                  <c:v>43707</c:v>
                </c:pt>
                <c:pt idx="18">
                  <c:v>43720</c:v>
                </c:pt>
                <c:pt idx="19">
                  <c:v>43727</c:v>
                </c:pt>
                <c:pt idx="20">
                  <c:v>43760</c:v>
                </c:pt>
                <c:pt idx="21">
                  <c:v>43769</c:v>
                </c:pt>
                <c:pt idx="22">
                  <c:v>43783</c:v>
                </c:pt>
                <c:pt idx="23">
                  <c:v>43789</c:v>
                </c:pt>
                <c:pt idx="24">
                  <c:v>43815</c:v>
                </c:pt>
                <c:pt idx="25">
                  <c:v>43825</c:v>
                </c:pt>
                <c:pt idx="26">
                  <c:v>43840</c:v>
                </c:pt>
                <c:pt idx="27">
                  <c:v>43857</c:v>
                </c:pt>
                <c:pt idx="28">
                  <c:v>43861</c:v>
                </c:pt>
                <c:pt idx="29">
                  <c:v>43875</c:v>
                </c:pt>
                <c:pt idx="30">
                  <c:v>43894</c:v>
                </c:pt>
                <c:pt idx="31">
                  <c:v>43903</c:v>
                </c:pt>
                <c:pt idx="32">
                  <c:v>43937</c:v>
                </c:pt>
                <c:pt idx="33">
                  <c:v>43944</c:v>
                </c:pt>
                <c:pt idx="34">
                  <c:v>43965</c:v>
                </c:pt>
                <c:pt idx="35">
                  <c:v>43980</c:v>
                </c:pt>
                <c:pt idx="36">
                  <c:v>43987</c:v>
                </c:pt>
                <c:pt idx="37">
                  <c:v>44006</c:v>
                </c:pt>
                <c:pt idx="38">
                  <c:v>44007</c:v>
                </c:pt>
                <c:pt idx="39">
                  <c:v>44021</c:v>
                </c:pt>
                <c:pt idx="40">
                  <c:v>44033</c:v>
                </c:pt>
                <c:pt idx="41">
                  <c:v>44041</c:v>
                </c:pt>
                <c:pt idx="42">
                  <c:v>44053</c:v>
                </c:pt>
                <c:pt idx="43">
                  <c:v>44074</c:v>
                </c:pt>
                <c:pt idx="44">
                  <c:v>44076</c:v>
                </c:pt>
                <c:pt idx="45">
                  <c:v>44088</c:v>
                </c:pt>
                <c:pt idx="46">
                  <c:v>44097</c:v>
                </c:pt>
                <c:pt idx="47">
                  <c:v>44113</c:v>
                </c:pt>
                <c:pt idx="48">
                  <c:v>44124</c:v>
                </c:pt>
                <c:pt idx="49">
                  <c:v>44141</c:v>
                </c:pt>
                <c:pt idx="50">
                  <c:v>44159</c:v>
                </c:pt>
                <c:pt idx="51">
                  <c:v>44165</c:v>
                </c:pt>
                <c:pt idx="52">
                  <c:v>44165</c:v>
                </c:pt>
                <c:pt idx="53">
                  <c:v>44175</c:v>
                </c:pt>
                <c:pt idx="54">
                  <c:v>44188</c:v>
                </c:pt>
                <c:pt idx="55">
                  <c:v>44210</c:v>
                </c:pt>
                <c:pt idx="56">
                  <c:v>44225</c:v>
                </c:pt>
                <c:pt idx="57">
                  <c:v>44236</c:v>
                </c:pt>
                <c:pt idx="58">
                  <c:v>44245</c:v>
                </c:pt>
                <c:pt idx="59">
                  <c:v>44259</c:v>
                </c:pt>
                <c:pt idx="60">
                  <c:v>44274</c:v>
                </c:pt>
                <c:pt idx="61">
                  <c:v>44285</c:v>
                </c:pt>
                <c:pt idx="62">
                  <c:v>44303</c:v>
                </c:pt>
                <c:pt idx="63">
                  <c:v>44306</c:v>
                </c:pt>
                <c:pt idx="64">
                  <c:v>44309</c:v>
                </c:pt>
                <c:pt idx="65">
                  <c:v>44321</c:v>
                </c:pt>
                <c:pt idx="66">
                  <c:v>44330</c:v>
                </c:pt>
                <c:pt idx="67">
                  <c:v>44331</c:v>
                </c:pt>
                <c:pt idx="68">
                  <c:v>44351</c:v>
                </c:pt>
                <c:pt idx="69">
                  <c:v>44383</c:v>
                </c:pt>
                <c:pt idx="70">
                  <c:v>44385</c:v>
                </c:pt>
                <c:pt idx="71">
                  <c:v>44390</c:v>
                </c:pt>
                <c:pt idx="72">
                  <c:v>44418</c:v>
                </c:pt>
                <c:pt idx="73">
                  <c:v>44431</c:v>
                </c:pt>
                <c:pt idx="74">
                  <c:v>44461</c:v>
                </c:pt>
                <c:pt idx="75">
                  <c:v>44469</c:v>
                </c:pt>
                <c:pt idx="76">
                  <c:v>44483</c:v>
                </c:pt>
                <c:pt idx="77">
                  <c:v>44496</c:v>
                </c:pt>
                <c:pt idx="78">
                  <c:v>44512</c:v>
                </c:pt>
                <c:pt idx="79">
                  <c:v>44529</c:v>
                </c:pt>
                <c:pt idx="80">
                  <c:v>44540</c:v>
                </c:pt>
                <c:pt idx="81">
                  <c:v>44558</c:v>
                </c:pt>
                <c:pt idx="82">
                  <c:v>44572</c:v>
                </c:pt>
                <c:pt idx="83">
                  <c:v>44578</c:v>
                </c:pt>
                <c:pt idx="84">
                  <c:v>44595</c:v>
                </c:pt>
                <c:pt idx="85">
                  <c:v>44603</c:v>
                </c:pt>
                <c:pt idx="86">
                  <c:v>44624</c:v>
                </c:pt>
                <c:pt idx="87">
                  <c:v>44637</c:v>
                </c:pt>
                <c:pt idx="88">
                  <c:v>44655</c:v>
                </c:pt>
                <c:pt idx="89">
                  <c:v>44659</c:v>
                </c:pt>
                <c:pt idx="90">
                  <c:v>44669</c:v>
                </c:pt>
                <c:pt idx="91">
                  <c:v>44670</c:v>
                </c:pt>
                <c:pt idx="92">
                  <c:v>44674</c:v>
                </c:pt>
                <c:pt idx="93">
                  <c:v>44676</c:v>
                </c:pt>
                <c:pt idx="94">
                  <c:v>44676</c:v>
                </c:pt>
                <c:pt idx="95">
                  <c:v>44677</c:v>
                </c:pt>
                <c:pt idx="96">
                  <c:v>44685</c:v>
                </c:pt>
                <c:pt idx="97">
                  <c:v>44697</c:v>
                </c:pt>
                <c:pt idx="98">
                  <c:v>44712</c:v>
                </c:pt>
                <c:pt idx="99">
                  <c:v>44725</c:v>
                </c:pt>
                <c:pt idx="100">
                  <c:v>44735</c:v>
                </c:pt>
                <c:pt idx="101">
                  <c:v>44741</c:v>
                </c:pt>
                <c:pt idx="102">
                  <c:v>44753</c:v>
                </c:pt>
                <c:pt idx="103">
                  <c:v>44756</c:v>
                </c:pt>
                <c:pt idx="104">
                  <c:v>44768</c:v>
                </c:pt>
                <c:pt idx="105">
                  <c:v>44770</c:v>
                </c:pt>
                <c:pt idx="106">
                  <c:v>44771</c:v>
                </c:pt>
                <c:pt idx="107">
                  <c:v>44778</c:v>
                </c:pt>
                <c:pt idx="108">
                  <c:v>44790</c:v>
                </c:pt>
                <c:pt idx="109">
                  <c:v>44790</c:v>
                </c:pt>
                <c:pt idx="110">
                  <c:v>44795</c:v>
                </c:pt>
                <c:pt idx="111">
                  <c:v>44806</c:v>
                </c:pt>
                <c:pt idx="112">
                  <c:v>44809</c:v>
                </c:pt>
                <c:pt idx="113">
                  <c:v>44820</c:v>
                </c:pt>
                <c:pt idx="114">
                  <c:v>44826</c:v>
                </c:pt>
                <c:pt idx="115">
                  <c:v>44831</c:v>
                </c:pt>
                <c:pt idx="116">
                  <c:v>44833</c:v>
                </c:pt>
                <c:pt idx="117">
                  <c:v>44839</c:v>
                </c:pt>
                <c:pt idx="118">
                  <c:v>44844</c:v>
                </c:pt>
                <c:pt idx="119">
                  <c:v>44855</c:v>
                </c:pt>
                <c:pt idx="120">
                  <c:v>44860</c:v>
                </c:pt>
                <c:pt idx="121">
                  <c:v>44867</c:v>
                </c:pt>
                <c:pt idx="122">
                  <c:v>44874</c:v>
                </c:pt>
                <c:pt idx="123">
                  <c:v>44882</c:v>
                </c:pt>
                <c:pt idx="124">
                  <c:v>44893</c:v>
                </c:pt>
                <c:pt idx="125">
                  <c:v>44894</c:v>
                </c:pt>
                <c:pt idx="126">
                  <c:v>44904</c:v>
                </c:pt>
                <c:pt idx="127">
                  <c:v>44910</c:v>
                </c:pt>
                <c:pt idx="128">
                  <c:v>44916</c:v>
                </c:pt>
                <c:pt idx="129">
                  <c:v>44924</c:v>
                </c:pt>
                <c:pt idx="130">
                  <c:v>44932</c:v>
                </c:pt>
                <c:pt idx="131">
                  <c:v>44932</c:v>
                </c:pt>
                <c:pt idx="132">
                  <c:v>44958</c:v>
                </c:pt>
                <c:pt idx="133">
                  <c:v>44965</c:v>
                </c:pt>
                <c:pt idx="134">
                  <c:v>44970</c:v>
                </c:pt>
                <c:pt idx="135">
                  <c:v>44977</c:v>
                </c:pt>
                <c:pt idx="136">
                  <c:v>44981</c:v>
                </c:pt>
                <c:pt idx="137">
                  <c:v>44993</c:v>
                </c:pt>
                <c:pt idx="138">
                  <c:v>44998</c:v>
                </c:pt>
                <c:pt idx="139">
                  <c:v>45009</c:v>
                </c:pt>
                <c:pt idx="140">
                  <c:v>45019</c:v>
                </c:pt>
                <c:pt idx="141">
                  <c:v>45026</c:v>
                </c:pt>
                <c:pt idx="142">
                  <c:v>45030</c:v>
                </c:pt>
              </c:numCache>
            </c:numRef>
          </c:cat>
          <c:val>
            <c:numRef>
              <c:f>Maiz!$C$8:$C$150</c:f>
              <c:numCache>
                <c:formatCode>_-"$"\ * #,##0_-;\-"$"\ * #,##0_-;_-"$"\ * "-"??_-;_-@_-</c:formatCode>
                <c:ptCount val="143"/>
                <c:pt idx="0">
                  <c:v>825</c:v>
                </c:pt>
                <c:pt idx="1">
                  <c:v>826</c:v>
                </c:pt>
                <c:pt idx="2">
                  <c:v>830</c:v>
                </c:pt>
                <c:pt idx="3">
                  <c:v>795</c:v>
                </c:pt>
                <c:pt idx="4">
                  <c:v>755</c:v>
                </c:pt>
                <c:pt idx="5">
                  <c:v>760</c:v>
                </c:pt>
                <c:pt idx="6">
                  <c:v>755</c:v>
                </c:pt>
                <c:pt idx="7">
                  <c:v>745</c:v>
                </c:pt>
                <c:pt idx="8">
                  <c:v>760</c:v>
                </c:pt>
                <c:pt idx="9">
                  <c:v>755</c:v>
                </c:pt>
                <c:pt idx="10">
                  <c:v>760</c:v>
                </c:pt>
                <c:pt idx="11">
                  <c:v>810</c:v>
                </c:pt>
                <c:pt idx="12">
                  <c:v>855</c:v>
                </c:pt>
                <c:pt idx="13">
                  <c:v>1000</c:v>
                </c:pt>
                <c:pt idx="14">
                  <c:v>900</c:v>
                </c:pt>
                <c:pt idx="15">
                  <c:v>930</c:v>
                </c:pt>
                <c:pt idx="16">
                  <c:v>900</c:v>
                </c:pt>
                <c:pt idx="17">
                  <c:v>917.78</c:v>
                </c:pt>
                <c:pt idx="18">
                  <c:v>890</c:v>
                </c:pt>
                <c:pt idx="19">
                  <c:v>900</c:v>
                </c:pt>
                <c:pt idx="20">
                  <c:v>900</c:v>
                </c:pt>
                <c:pt idx="21">
                  <c:v>900</c:v>
                </c:pt>
                <c:pt idx="22">
                  <c:v>900</c:v>
                </c:pt>
                <c:pt idx="23">
                  <c:v>900</c:v>
                </c:pt>
                <c:pt idx="24">
                  <c:v>900.35</c:v>
                </c:pt>
                <c:pt idx="25">
                  <c:v>890</c:v>
                </c:pt>
                <c:pt idx="26">
                  <c:v>840</c:v>
                </c:pt>
                <c:pt idx="27">
                  <c:v>840</c:v>
                </c:pt>
                <c:pt idx="28">
                  <c:v>840</c:v>
                </c:pt>
                <c:pt idx="29">
                  <c:v>840.31</c:v>
                </c:pt>
                <c:pt idx="30">
                  <c:v>840.13</c:v>
                </c:pt>
                <c:pt idx="31">
                  <c:v>864.87</c:v>
                </c:pt>
                <c:pt idx="32">
                  <c:v>989.52</c:v>
                </c:pt>
                <c:pt idx="33">
                  <c:v>930</c:v>
                </c:pt>
                <c:pt idx="34">
                  <c:v>854.92</c:v>
                </c:pt>
                <c:pt idx="35">
                  <c:v>830</c:v>
                </c:pt>
                <c:pt idx="36">
                  <c:v>805.14</c:v>
                </c:pt>
                <c:pt idx="37">
                  <c:v>800.6</c:v>
                </c:pt>
                <c:pt idx="38">
                  <c:v>805.29</c:v>
                </c:pt>
                <c:pt idx="39">
                  <c:v>830</c:v>
                </c:pt>
                <c:pt idx="40">
                  <c:v>820.03</c:v>
                </c:pt>
                <c:pt idx="41">
                  <c:v>835</c:v>
                </c:pt>
                <c:pt idx="42">
                  <c:v>870.17</c:v>
                </c:pt>
                <c:pt idx="43">
                  <c:v>918</c:v>
                </c:pt>
                <c:pt idx="44">
                  <c:v>850</c:v>
                </c:pt>
                <c:pt idx="45">
                  <c:v>940</c:v>
                </c:pt>
                <c:pt idx="46">
                  <c:v>960</c:v>
                </c:pt>
                <c:pt idx="47">
                  <c:v>980</c:v>
                </c:pt>
                <c:pt idx="48">
                  <c:v>1004.34</c:v>
                </c:pt>
                <c:pt idx="49">
                  <c:v>1005.21</c:v>
                </c:pt>
                <c:pt idx="50">
                  <c:v>1010</c:v>
                </c:pt>
                <c:pt idx="51">
                  <c:v>1040</c:v>
                </c:pt>
                <c:pt idx="52">
                  <c:v>1040</c:v>
                </c:pt>
                <c:pt idx="53">
                  <c:v>985</c:v>
                </c:pt>
                <c:pt idx="54">
                  <c:v>980</c:v>
                </c:pt>
                <c:pt idx="55">
                  <c:v>985</c:v>
                </c:pt>
                <c:pt idx="56">
                  <c:v>1080</c:v>
                </c:pt>
                <c:pt idx="57">
                  <c:v>1080</c:v>
                </c:pt>
                <c:pt idx="58">
                  <c:v>1100</c:v>
                </c:pt>
                <c:pt idx="59">
                  <c:v>1140</c:v>
                </c:pt>
                <c:pt idx="60">
                  <c:v>1130</c:v>
                </c:pt>
                <c:pt idx="61">
                  <c:v>1105</c:v>
                </c:pt>
                <c:pt idx="62">
                  <c:v>1225</c:v>
                </c:pt>
                <c:pt idx="63">
                  <c:v>1135</c:v>
                </c:pt>
                <c:pt idx="64">
                  <c:v>1225</c:v>
                </c:pt>
                <c:pt idx="65">
                  <c:v>1250</c:v>
                </c:pt>
                <c:pt idx="66">
                  <c:v>1390</c:v>
                </c:pt>
                <c:pt idx="67">
                  <c:v>1250</c:v>
                </c:pt>
                <c:pt idx="68">
                  <c:v>1345</c:v>
                </c:pt>
                <c:pt idx="69">
                  <c:v>1400</c:v>
                </c:pt>
                <c:pt idx="70">
                  <c:v>1365</c:v>
                </c:pt>
                <c:pt idx="71">
                  <c:v>1380</c:v>
                </c:pt>
                <c:pt idx="72">
                  <c:v>1470</c:v>
                </c:pt>
                <c:pt idx="73">
                  <c:v>1443.55</c:v>
                </c:pt>
                <c:pt idx="74">
                  <c:v>1425</c:v>
                </c:pt>
                <c:pt idx="75">
                  <c:v>1405</c:v>
                </c:pt>
                <c:pt idx="76">
                  <c:v>1380</c:v>
                </c:pt>
                <c:pt idx="77">
                  <c:v>1287</c:v>
                </c:pt>
                <c:pt idx="78">
                  <c:v>1275</c:v>
                </c:pt>
                <c:pt idx="79">
                  <c:v>1340</c:v>
                </c:pt>
                <c:pt idx="80">
                  <c:v>1341</c:v>
                </c:pt>
                <c:pt idx="81">
                  <c:v>1385</c:v>
                </c:pt>
                <c:pt idx="82">
                  <c:v>1395</c:v>
                </c:pt>
                <c:pt idx="83">
                  <c:v>1395</c:v>
                </c:pt>
                <c:pt idx="84">
                  <c:v>1400</c:v>
                </c:pt>
                <c:pt idx="85">
                  <c:v>1370</c:v>
                </c:pt>
                <c:pt idx="86">
                  <c:v>1470</c:v>
                </c:pt>
                <c:pt idx="87">
                  <c:v>1480</c:v>
                </c:pt>
                <c:pt idx="88">
                  <c:v>1560</c:v>
                </c:pt>
                <c:pt idx="89">
                  <c:v>1570</c:v>
                </c:pt>
                <c:pt idx="90">
                  <c:v>1600</c:v>
                </c:pt>
                <c:pt idx="91">
                  <c:v>1540</c:v>
                </c:pt>
                <c:pt idx="92">
                  <c:v>1600</c:v>
                </c:pt>
                <c:pt idx="93">
                  <c:v>1570</c:v>
                </c:pt>
                <c:pt idx="94">
                  <c:v>1570</c:v>
                </c:pt>
                <c:pt idx="95">
                  <c:v>1570</c:v>
                </c:pt>
                <c:pt idx="96">
                  <c:v>1580</c:v>
                </c:pt>
                <c:pt idx="97">
                  <c:v>1675</c:v>
                </c:pt>
                <c:pt idx="98">
                  <c:v>1825</c:v>
                </c:pt>
                <c:pt idx="99">
                  <c:v>1815</c:v>
                </c:pt>
                <c:pt idx="100">
                  <c:v>1775</c:v>
                </c:pt>
                <c:pt idx="101">
                  <c:v>1775</c:v>
                </c:pt>
                <c:pt idx="102">
                  <c:v>1805</c:v>
                </c:pt>
                <c:pt idx="103">
                  <c:v>1805</c:v>
                </c:pt>
                <c:pt idx="104">
                  <c:v>1785</c:v>
                </c:pt>
                <c:pt idx="105">
                  <c:v>1785</c:v>
                </c:pt>
                <c:pt idx="106">
                  <c:v>1775</c:v>
                </c:pt>
                <c:pt idx="107">
                  <c:v>1765</c:v>
                </c:pt>
                <c:pt idx="108">
                  <c:v>1745</c:v>
                </c:pt>
                <c:pt idx="109">
                  <c:v>1745</c:v>
                </c:pt>
                <c:pt idx="110">
                  <c:v>1745</c:v>
                </c:pt>
                <c:pt idx="111">
                  <c:v>1685</c:v>
                </c:pt>
                <c:pt idx="112">
                  <c:v>1685</c:v>
                </c:pt>
                <c:pt idx="113">
                  <c:v>1620</c:v>
                </c:pt>
                <c:pt idx="114">
                  <c:v>1645</c:v>
                </c:pt>
                <c:pt idx="115">
                  <c:v>1620</c:v>
                </c:pt>
                <c:pt idx="116">
                  <c:v>1620</c:v>
                </c:pt>
                <c:pt idx="117">
                  <c:v>1595</c:v>
                </c:pt>
                <c:pt idx="118">
                  <c:v>1605</c:v>
                </c:pt>
                <c:pt idx="119">
                  <c:v>1675</c:v>
                </c:pt>
                <c:pt idx="120">
                  <c:v>1745</c:v>
                </c:pt>
                <c:pt idx="121">
                  <c:v>1745</c:v>
                </c:pt>
                <c:pt idx="122">
                  <c:v>1825</c:v>
                </c:pt>
                <c:pt idx="123">
                  <c:v>1845</c:v>
                </c:pt>
                <c:pt idx="124">
                  <c:v>1825</c:v>
                </c:pt>
                <c:pt idx="125">
                  <c:v>1815</c:v>
                </c:pt>
                <c:pt idx="126">
                  <c:v>1805</c:v>
                </c:pt>
                <c:pt idx="127">
                  <c:v>1785</c:v>
                </c:pt>
                <c:pt idx="128">
                  <c:v>1785</c:v>
                </c:pt>
                <c:pt idx="129">
                  <c:v>1755</c:v>
                </c:pt>
                <c:pt idx="130">
                  <c:v>1795</c:v>
                </c:pt>
                <c:pt idx="131">
                  <c:v>1785</c:v>
                </c:pt>
                <c:pt idx="132">
                  <c:v>1755</c:v>
                </c:pt>
                <c:pt idx="133">
                  <c:v>1755</c:v>
                </c:pt>
                <c:pt idx="134">
                  <c:v>1750</c:v>
                </c:pt>
                <c:pt idx="135">
                  <c:v>1785</c:v>
                </c:pt>
                <c:pt idx="136">
                  <c:v>1770</c:v>
                </c:pt>
                <c:pt idx="137">
                  <c:v>1770</c:v>
                </c:pt>
                <c:pt idx="138">
                  <c:v>1770</c:v>
                </c:pt>
                <c:pt idx="139">
                  <c:v>1750</c:v>
                </c:pt>
                <c:pt idx="140">
                  <c:v>1750</c:v>
                </c:pt>
                <c:pt idx="141">
                  <c:v>1720</c:v>
                </c:pt>
                <c:pt idx="142">
                  <c:v>1695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222F-4CF5-A262-33DC2FC6FC98}"/>
            </c:ext>
          </c:extLst>
        </c:ser>
        <c:ser>
          <c:idx val="1"/>
          <c:order val="1"/>
          <c:tx>
            <c:v>Forward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Maiz!$A$8:$A$150</c:f>
              <c:numCache>
                <c:formatCode>m/d/yyyy</c:formatCode>
                <c:ptCount val="143"/>
                <c:pt idx="0">
                  <c:v>43417</c:v>
                </c:pt>
                <c:pt idx="1">
                  <c:v>43427</c:v>
                </c:pt>
                <c:pt idx="2">
                  <c:v>43463</c:v>
                </c:pt>
                <c:pt idx="3">
                  <c:v>43480</c:v>
                </c:pt>
                <c:pt idx="4">
                  <c:v>43502</c:v>
                </c:pt>
                <c:pt idx="5">
                  <c:v>43514</c:v>
                </c:pt>
                <c:pt idx="6">
                  <c:v>43537</c:v>
                </c:pt>
                <c:pt idx="7">
                  <c:v>43551</c:v>
                </c:pt>
                <c:pt idx="8">
                  <c:v>43564</c:v>
                </c:pt>
                <c:pt idx="9">
                  <c:v>43581</c:v>
                </c:pt>
                <c:pt idx="10">
                  <c:v>43594</c:v>
                </c:pt>
                <c:pt idx="11">
                  <c:v>43608</c:v>
                </c:pt>
                <c:pt idx="12">
                  <c:v>43615</c:v>
                </c:pt>
                <c:pt idx="13">
                  <c:v>43634</c:v>
                </c:pt>
                <c:pt idx="14">
                  <c:v>43661</c:v>
                </c:pt>
                <c:pt idx="15">
                  <c:v>43683</c:v>
                </c:pt>
                <c:pt idx="16">
                  <c:v>43693</c:v>
                </c:pt>
                <c:pt idx="17">
                  <c:v>43707</c:v>
                </c:pt>
                <c:pt idx="18">
                  <c:v>43720</c:v>
                </c:pt>
                <c:pt idx="19">
                  <c:v>43727</c:v>
                </c:pt>
                <c:pt idx="20">
                  <c:v>43760</c:v>
                </c:pt>
                <c:pt idx="21">
                  <c:v>43769</c:v>
                </c:pt>
                <c:pt idx="22">
                  <c:v>43783</c:v>
                </c:pt>
                <c:pt idx="23">
                  <c:v>43789</c:v>
                </c:pt>
                <c:pt idx="24">
                  <c:v>43815</c:v>
                </c:pt>
                <c:pt idx="25">
                  <c:v>43825</c:v>
                </c:pt>
                <c:pt idx="26">
                  <c:v>43840</c:v>
                </c:pt>
                <c:pt idx="27">
                  <c:v>43857</c:v>
                </c:pt>
                <c:pt idx="28">
                  <c:v>43861</c:v>
                </c:pt>
                <c:pt idx="29">
                  <c:v>43875</c:v>
                </c:pt>
                <c:pt idx="30">
                  <c:v>43894</c:v>
                </c:pt>
                <c:pt idx="31">
                  <c:v>43903</c:v>
                </c:pt>
                <c:pt idx="32">
                  <c:v>43937</c:v>
                </c:pt>
                <c:pt idx="33">
                  <c:v>43944</c:v>
                </c:pt>
                <c:pt idx="34">
                  <c:v>43965</c:v>
                </c:pt>
                <c:pt idx="35">
                  <c:v>43980</c:v>
                </c:pt>
                <c:pt idx="36">
                  <c:v>43987</c:v>
                </c:pt>
                <c:pt idx="37">
                  <c:v>44006</c:v>
                </c:pt>
                <c:pt idx="38">
                  <c:v>44007</c:v>
                </c:pt>
                <c:pt idx="39">
                  <c:v>44021</c:v>
                </c:pt>
                <c:pt idx="40">
                  <c:v>44033</c:v>
                </c:pt>
                <c:pt idx="41">
                  <c:v>44041</c:v>
                </c:pt>
                <c:pt idx="42">
                  <c:v>44053</c:v>
                </c:pt>
                <c:pt idx="43">
                  <c:v>44074</c:v>
                </c:pt>
                <c:pt idx="44">
                  <c:v>44076</c:v>
                </c:pt>
                <c:pt idx="45">
                  <c:v>44088</c:v>
                </c:pt>
                <c:pt idx="46">
                  <c:v>44097</c:v>
                </c:pt>
                <c:pt idx="47">
                  <c:v>44113</c:v>
                </c:pt>
                <c:pt idx="48">
                  <c:v>44124</c:v>
                </c:pt>
                <c:pt idx="49">
                  <c:v>44141</c:v>
                </c:pt>
                <c:pt idx="50">
                  <c:v>44159</c:v>
                </c:pt>
                <c:pt idx="51">
                  <c:v>44165</c:v>
                </c:pt>
                <c:pt idx="52">
                  <c:v>44165</c:v>
                </c:pt>
                <c:pt idx="53">
                  <c:v>44175</c:v>
                </c:pt>
                <c:pt idx="54">
                  <c:v>44188</c:v>
                </c:pt>
                <c:pt idx="55">
                  <c:v>44210</c:v>
                </c:pt>
                <c:pt idx="56">
                  <c:v>44225</c:v>
                </c:pt>
                <c:pt idx="57">
                  <c:v>44236</c:v>
                </c:pt>
                <c:pt idx="58">
                  <c:v>44245</c:v>
                </c:pt>
                <c:pt idx="59">
                  <c:v>44259</c:v>
                </c:pt>
                <c:pt idx="60">
                  <c:v>44274</c:v>
                </c:pt>
                <c:pt idx="61">
                  <c:v>44285</c:v>
                </c:pt>
                <c:pt idx="62">
                  <c:v>44303</c:v>
                </c:pt>
                <c:pt idx="63">
                  <c:v>44306</c:v>
                </c:pt>
                <c:pt idx="64">
                  <c:v>44309</c:v>
                </c:pt>
                <c:pt idx="65">
                  <c:v>44321</c:v>
                </c:pt>
                <c:pt idx="66">
                  <c:v>44330</c:v>
                </c:pt>
                <c:pt idx="67">
                  <c:v>44331</c:v>
                </c:pt>
                <c:pt idx="68">
                  <c:v>44351</c:v>
                </c:pt>
                <c:pt idx="69">
                  <c:v>44383</c:v>
                </c:pt>
                <c:pt idx="70">
                  <c:v>44385</c:v>
                </c:pt>
                <c:pt idx="71">
                  <c:v>44390</c:v>
                </c:pt>
                <c:pt idx="72">
                  <c:v>44418</c:v>
                </c:pt>
                <c:pt idx="73">
                  <c:v>44431</c:v>
                </c:pt>
                <c:pt idx="74">
                  <c:v>44461</c:v>
                </c:pt>
                <c:pt idx="75">
                  <c:v>44469</c:v>
                </c:pt>
                <c:pt idx="76">
                  <c:v>44483</c:v>
                </c:pt>
                <c:pt idx="77">
                  <c:v>44496</c:v>
                </c:pt>
                <c:pt idx="78">
                  <c:v>44512</c:v>
                </c:pt>
                <c:pt idx="79">
                  <c:v>44529</c:v>
                </c:pt>
                <c:pt idx="80">
                  <c:v>44540</c:v>
                </c:pt>
                <c:pt idx="81">
                  <c:v>44558</c:v>
                </c:pt>
                <c:pt idx="82">
                  <c:v>44572</c:v>
                </c:pt>
                <c:pt idx="83">
                  <c:v>44578</c:v>
                </c:pt>
                <c:pt idx="84">
                  <c:v>44595</c:v>
                </c:pt>
                <c:pt idx="85">
                  <c:v>44603</c:v>
                </c:pt>
                <c:pt idx="86">
                  <c:v>44624</c:v>
                </c:pt>
                <c:pt idx="87">
                  <c:v>44637</c:v>
                </c:pt>
                <c:pt idx="88">
                  <c:v>44655</c:v>
                </c:pt>
                <c:pt idx="89">
                  <c:v>44659</c:v>
                </c:pt>
                <c:pt idx="90">
                  <c:v>44669</c:v>
                </c:pt>
                <c:pt idx="91">
                  <c:v>44670</c:v>
                </c:pt>
                <c:pt idx="92">
                  <c:v>44674</c:v>
                </c:pt>
                <c:pt idx="93">
                  <c:v>44676</c:v>
                </c:pt>
                <c:pt idx="94">
                  <c:v>44676</c:v>
                </c:pt>
                <c:pt idx="95">
                  <c:v>44677</c:v>
                </c:pt>
                <c:pt idx="96">
                  <c:v>44685</c:v>
                </c:pt>
                <c:pt idx="97">
                  <c:v>44697</c:v>
                </c:pt>
                <c:pt idx="98">
                  <c:v>44712</c:v>
                </c:pt>
                <c:pt idx="99">
                  <c:v>44725</c:v>
                </c:pt>
                <c:pt idx="100">
                  <c:v>44735</c:v>
                </c:pt>
                <c:pt idx="101">
                  <c:v>44741</c:v>
                </c:pt>
                <c:pt idx="102">
                  <c:v>44753</c:v>
                </c:pt>
                <c:pt idx="103">
                  <c:v>44756</c:v>
                </c:pt>
                <c:pt idx="104">
                  <c:v>44768</c:v>
                </c:pt>
                <c:pt idx="105">
                  <c:v>44770</c:v>
                </c:pt>
                <c:pt idx="106">
                  <c:v>44771</c:v>
                </c:pt>
                <c:pt idx="107">
                  <c:v>44778</c:v>
                </c:pt>
                <c:pt idx="108">
                  <c:v>44790</c:v>
                </c:pt>
                <c:pt idx="109">
                  <c:v>44790</c:v>
                </c:pt>
                <c:pt idx="110">
                  <c:v>44795</c:v>
                </c:pt>
                <c:pt idx="111">
                  <c:v>44806</c:v>
                </c:pt>
                <c:pt idx="112">
                  <c:v>44809</c:v>
                </c:pt>
                <c:pt idx="113">
                  <c:v>44820</c:v>
                </c:pt>
                <c:pt idx="114">
                  <c:v>44826</c:v>
                </c:pt>
                <c:pt idx="115">
                  <c:v>44831</c:v>
                </c:pt>
                <c:pt idx="116">
                  <c:v>44833</c:v>
                </c:pt>
                <c:pt idx="117">
                  <c:v>44839</c:v>
                </c:pt>
                <c:pt idx="118">
                  <c:v>44844</c:v>
                </c:pt>
                <c:pt idx="119">
                  <c:v>44855</c:v>
                </c:pt>
                <c:pt idx="120">
                  <c:v>44860</c:v>
                </c:pt>
                <c:pt idx="121">
                  <c:v>44867</c:v>
                </c:pt>
                <c:pt idx="122">
                  <c:v>44874</c:v>
                </c:pt>
                <c:pt idx="123">
                  <c:v>44882</c:v>
                </c:pt>
                <c:pt idx="124">
                  <c:v>44893</c:v>
                </c:pt>
                <c:pt idx="125">
                  <c:v>44894</c:v>
                </c:pt>
                <c:pt idx="126">
                  <c:v>44904</c:v>
                </c:pt>
                <c:pt idx="127">
                  <c:v>44910</c:v>
                </c:pt>
                <c:pt idx="128">
                  <c:v>44916</c:v>
                </c:pt>
                <c:pt idx="129">
                  <c:v>44924</c:v>
                </c:pt>
                <c:pt idx="130">
                  <c:v>44932</c:v>
                </c:pt>
                <c:pt idx="131">
                  <c:v>44932</c:v>
                </c:pt>
                <c:pt idx="132">
                  <c:v>44958</c:v>
                </c:pt>
                <c:pt idx="133">
                  <c:v>44965</c:v>
                </c:pt>
                <c:pt idx="134">
                  <c:v>44970</c:v>
                </c:pt>
                <c:pt idx="135">
                  <c:v>44977</c:v>
                </c:pt>
                <c:pt idx="136">
                  <c:v>44981</c:v>
                </c:pt>
                <c:pt idx="137">
                  <c:v>44993</c:v>
                </c:pt>
                <c:pt idx="138">
                  <c:v>44998</c:v>
                </c:pt>
                <c:pt idx="139">
                  <c:v>45009</c:v>
                </c:pt>
                <c:pt idx="140">
                  <c:v>45019</c:v>
                </c:pt>
                <c:pt idx="141">
                  <c:v>45026</c:v>
                </c:pt>
                <c:pt idx="142">
                  <c:v>45030</c:v>
                </c:pt>
              </c:numCache>
            </c:numRef>
          </c:cat>
          <c:val>
            <c:numRef>
              <c:f>Maiz!$D$8:$D$150</c:f>
              <c:numCache>
                <c:formatCode>_-"$"\ * #,##0_-;\-"$"\ * #,##0_-;_-"$"\ * "-"??_-;_-@_-</c:formatCode>
                <c:ptCount val="143"/>
                <c:pt idx="0">
                  <c:v>784.19260940869765</c:v>
                </c:pt>
                <c:pt idx="1">
                  <c:v>768.87606831943458</c:v>
                </c:pt>
                <c:pt idx="2">
                  <c:v>762.92314206800802</c:v>
                </c:pt>
                <c:pt idx="3">
                  <c:v>776.78828558668454</c:v>
                </c:pt>
                <c:pt idx="4">
                  <c:v>770.08761741968385</c:v>
                </c:pt>
                <c:pt idx="5">
                  <c:v>772.87848074493297</c:v>
                </c:pt>
                <c:pt idx="6">
                  <c:v>762.66518613316521</c:v>
                </c:pt>
                <c:pt idx="7">
                  <c:v>782.63394633190865</c:v>
                </c:pt>
                <c:pt idx="8">
                  <c:v>775.54732669466591</c:v>
                </c:pt>
                <c:pt idx="9">
                  <c:v>737.91668151851604</c:v>
                </c:pt>
                <c:pt idx="10">
                  <c:v>721.72292672761682</c:v>
                </c:pt>
                <c:pt idx="11">
                  <c:v>759.6816249332677</c:v>
                </c:pt>
                <c:pt idx="12">
                  <c:v>783.02556570627985</c:v>
                </c:pt>
                <c:pt idx="13">
                  <c:v>946.01491690255614</c:v>
                </c:pt>
                <c:pt idx="14">
                  <c:v>888.81612584099901</c:v>
                </c:pt>
                <c:pt idx="15">
                  <c:v>888.11006953894127</c:v>
                </c:pt>
                <c:pt idx="16">
                  <c:v>868.91225360477688</c:v>
                </c:pt>
                <c:pt idx="17">
                  <c:v>898.74722805728459</c:v>
                </c:pt>
                <c:pt idx="18">
                  <c:v>866.04205497952103</c:v>
                </c:pt>
                <c:pt idx="19">
                  <c:v>857.03346887413613</c:v>
                </c:pt>
                <c:pt idx="20">
                  <c:v>837.13777566898364</c:v>
                </c:pt>
                <c:pt idx="21">
                  <c:v>888.4118647245399</c:v>
                </c:pt>
                <c:pt idx="22">
                  <c:v>906.1774123938693</c:v>
                </c:pt>
                <c:pt idx="23">
                  <c:v>891.69465431069625</c:v>
                </c:pt>
                <c:pt idx="24">
                  <c:v>901.96683372789914</c:v>
                </c:pt>
                <c:pt idx="25">
                  <c:v>930.41082653841386</c:v>
                </c:pt>
                <c:pt idx="26">
                  <c:v>891.0131572977524</c:v>
                </c:pt>
                <c:pt idx="27">
                  <c:v>849.02920236772763</c:v>
                </c:pt>
                <c:pt idx="28">
                  <c:v>827.57823349463297</c:v>
                </c:pt>
                <c:pt idx="29">
                  <c:v>854.87351017066533</c:v>
                </c:pt>
                <c:pt idx="30">
                  <c:v>851.29059643435573</c:v>
                </c:pt>
                <c:pt idx="31">
                  <c:v>728.07367582772656</c:v>
                </c:pt>
                <c:pt idx="32">
                  <c:v>841.72352622341555</c:v>
                </c:pt>
                <c:pt idx="33">
                  <c:v>777.50470567801869</c:v>
                </c:pt>
                <c:pt idx="34">
                  <c:v>746.63076120423273</c:v>
                </c:pt>
                <c:pt idx="35">
                  <c:v>794.27553425271219</c:v>
                </c:pt>
                <c:pt idx="36">
                  <c:v>808.45242194990624</c:v>
                </c:pt>
                <c:pt idx="37">
                  <c:v>891.7603016557614</c:v>
                </c:pt>
                <c:pt idx="38">
                  <c:v>873.29693058916087</c:v>
                </c:pt>
                <c:pt idx="39">
                  <c:v>897.90592251543524</c:v>
                </c:pt>
                <c:pt idx="40">
                  <c:v>916.57846485132802</c:v>
                </c:pt>
                <c:pt idx="41">
                  <c:v>902.57059127949344</c:v>
                </c:pt>
                <c:pt idx="42">
                  <c:v>907.68010291014241</c:v>
                </c:pt>
                <c:pt idx="43">
                  <c:v>913.28828831898693</c:v>
                </c:pt>
                <c:pt idx="44">
                  <c:v>833.72854540451704</c:v>
                </c:pt>
                <c:pt idx="45">
                  <c:v>958.72249112903717</c:v>
                </c:pt>
                <c:pt idx="46">
                  <c:v>943.2716135655354</c:v>
                </c:pt>
                <c:pt idx="47">
                  <c:v>928.34003003140515</c:v>
                </c:pt>
                <c:pt idx="48">
                  <c:v>953.92012524234894</c:v>
                </c:pt>
                <c:pt idx="49">
                  <c:v>1012.1353605614376</c:v>
                </c:pt>
                <c:pt idx="50">
                  <c:v>1080.9206290617562</c:v>
                </c:pt>
                <c:pt idx="51">
                  <c:v>1083.6890164603199</c:v>
                </c:pt>
                <c:pt idx="52">
                  <c:v>1083.6890164603199</c:v>
                </c:pt>
                <c:pt idx="53">
                  <c:v>1056.6343000192676</c:v>
                </c:pt>
                <c:pt idx="54">
                  <c:v>1104.3175756041562</c:v>
                </c:pt>
                <c:pt idx="55">
                  <c:v>1096.0044167515696</c:v>
                </c:pt>
                <c:pt idx="56">
                  <c:v>1167.0581242918208</c:v>
                </c:pt>
                <c:pt idx="57">
                  <c:v>1113.6922436422224</c:v>
                </c:pt>
                <c:pt idx="58">
                  <c:v>1136.1037725725412</c:v>
                </c:pt>
                <c:pt idx="59">
                  <c:v>1083.8349593942273</c:v>
                </c:pt>
                <c:pt idx="60">
                  <c:v>1087.2319194873664</c:v>
                </c:pt>
                <c:pt idx="61">
                  <c:v>1042.5613310093061</c:v>
                </c:pt>
                <c:pt idx="62">
                  <c:v>1185.9955528888495</c:v>
                </c:pt>
                <c:pt idx="63">
                  <c:v>1100.3681198276327</c:v>
                </c:pt>
                <c:pt idx="64">
                  <c:v>1194.2862141935764</c:v>
                </c:pt>
                <c:pt idx="65">
                  <c:v>1154.0233550137739</c:v>
                </c:pt>
                <c:pt idx="66">
                  <c:v>1316.1942122119644</c:v>
                </c:pt>
                <c:pt idx="67">
                  <c:v>1198.1707854558888</c:v>
                </c:pt>
                <c:pt idx="68">
                  <c:v>1344.1873804808247</c:v>
                </c:pt>
                <c:pt idx="69">
                  <c:v>1356.6985055079917</c:v>
                </c:pt>
                <c:pt idx="70">
                  <c:v>1305.6115498405877</c:v>
                </c:pt>
                <c:pt idx="71">
                  <c:v>1328.5329986148806</c:v>
                </c:pt>
                <c:pt idx="72">
                  <c:v>1370.6558709126602</c:v>
                </c:pt>
                <c:pt idx="73">
                  <c:v>1403.1105972351538</c:v>
                </c:pt>
                <c:pt idx="74">
                  <c:v>1404.5332448014087</c:v>
                </c:pt>
                <c:pt idx="75">
                  <c:v>1388.9934777645246</c:v>
                </c:pt>
                <c:pt idx="76">
                  <c:v>1416.6397225023561</c:v>
                </c:pt>
                <c:pt idx="77">
                  <c:v>1335.9989087760239</c:v>
                </c:pt>
                <c:pt idx="78">
                  <c:v>1265.3133712523847</c:v>
                </c:pt>
                <c:pt idx="79">
                  <c:v>1278.0549467225403</c:v>
                </c:pt>
                <c:pt idx="80">
                  <c:v>1324.7997845931279</c:v>
                </c:pt>
                <c:pt idx="81">
                  <c:v>1339.3326616847521</c:v>
                </c:pt>
                <c:pt idx="82">
                  <c:v>1295.9234148112823</c:v>
                </c:pt>
                <c:pt idx="83">
                  <c:v>1324.0229791827292</c:v>
                </c:pt>
                <c:pt idx="84">
                  <c:v>1379.4707976811305</c:v>
                </c:pt>
                <c:pt idx="85">
                  <c:v>1367.9286449341512</c:v>
                </c:pt>
                <c:pt idx="86">
                  <c:v>1548.0312329641677</c:v>
                </c:pt>
                <c:pt idx="87">
                  <c:v>1557.3714678114598</c:v>
                </c:pt>
                <c:pt idx="88">
                  <c:v>1699.4448361200418</c:v>
                </c:pt>
                <c:pt idx="89">
                  <c:v>1695.2087102384296</c:v>
                </c:pt>
                <c:pt idx="90">
                  <c:v>1722.0754707879576</c:v>
                </c:pt>
                <c:pt idx="91">
                  <c:v>1676.6790369420094</c:v>
                </c:pt>
                <c:pt idx="92">
                  <c:v>1672.8282670199058</c:v>
                </c:pt>
                <c:pt idx="93">
                  <c:v>1646.932485204879</c:v>
                </c:pt>
                <c:pt idx="94">
                  <c:v>1646.932485204879</c:v>
                </c:pt>
                <c:pt idx="95">
                  <c:v>1603.6826647106261</c:v>
                </c:pt>
                <c:pt idx="96">
                  <c:v>1560.1815374630057</c:v>
                </c:pt>
                <c:pt idx="97">
                  <c:v>1620.5826051015097</c:v>
                </c:pt>
                <c:pt idx="98">
                  <c:v>1837.5652034048098</c:v>
                </c:pt>
                <c:pt idx="99">
                  <c:v>1780.2189104094045</c:v>
                </c:pt>
                <c:pt idx="100">
                  <c:v>1689.7676449489766</c:v>
                </c:pt>
                <c:pt idx="101">
                  <c:v>1641.4300381105113</c:v>
                </c:pt>
                <c:pt idx="102">
                  <c:v>1557.6787180924616</c:v>
                </c:pt>
                <c:pt idx="103">
                  <c:v>1496.9180597371687</c:v>
                </c:pt>
                <c:pt idx="104">
                  <c:v>1597.4259352146219</c:v>
                </c:pt>
                <c:pt idx="105">
                  <c:v>1627.3656531791839</c:v>
                </c:pt>
                <c:pt idx="106">
                  <c:v>1627.3897392049982</c:v>
                </c:pt>
                <c:pt idx="107">
                  <c:v>1697.4423884076534</c:v>
                </c:pt>
                <c:pt idx="108">
                  <c:v>1698.3541607133113</c:v>
                </c:pt>
                <c:pt idx="109">
                  <c:v>1698.3541607133113</c:v>
                </c:pt>
                <c:pt idx="110">
                  <c:v>1586.2903414285568</c:v>
                </c:pt>
                <c:pt idx="111">
                  <c:v>1440.5858415004557</c:v>
                </c:pt>
                <c:pt idx="112">
                  <c:v>1451.3283442700904</c:v>
                </c:pt>
                <c:pt idx="113">
                  <c:v>1451.628911286803</c:v>
                </c:pt>
                <c:pt idx="114">
                  <c:v>1536.1080422930463</c:v>
                </c:pt>
                <c:pt idx="115">
                  <c:v>1489.0561761149152</c:v>
                </c:pt>
                <c:pt idx="116">
                  <c:v>1520.1607682679862</c:v>
                </c:pt>
                <c:pt idx="117">
                  <c:v>1568.6676205849303</c:v>
                </c:pt>
                <c:pt idx="118">
                  <c:v>1595.366230192767</c:v>
                </c:pt>
                <c:pt idx="119">
                  <c:v>1538.3573550364636</c:v>
                </c:pt>
                <c:pt idx="120">
                  <c:v>1578.3407907619255</c:v>
                </c:pt>
                <c:pt idx="121">
                  <c:v>1543.1595243457514</c:v>
                </c:pt>
                <c:pt idx="122">
                  <c:v>1580.5926054466067</c:v>
                </c:pt>
                <c:pt idx="123">
                  <c:v>1680.6119051845781</c:v>
                </c:pt>
                <c:pt idx="124">
                  <c:v>1665.9231480830406</c:v>
                </c:pt>
                <c:pt idx="125">
                  <c:v>1676.1071649411767</c:v>
                </c:pt>
                <c:pt idx="126">
                  <c:v>1658.7355535265099</c:v>
                </c:pt>
                <c:pt idx="127">
                  <c:v>1671.6021639658611</c:v>
                </c:pt>
                <c:pt idx="128">
                  <c:v>1671.3871971031781</c:v>
                </c:pt>
                <c:pt idx="129">
                  <c:v>1696.2175434954645</c:v>
                </c:pt>
                <c:pt idx="130">
                  <c:v>1683.8833971231211</c:v>
                </c:pt>
                <c:pt idx="131">
                  <c:v>1674.5024311224354</c:v>
                </c:pt>
                <c:pt idx="132">
                  <c:v>1925.4813047751438</c:v>
                </c:pt>
                <c:pt idx="133">
                  <c:v>1836.3761339239977</c:v>
                </c:pt>
                <c:pt idx="134">
                  <c:v>1790.0145811484131</c:v>
                </c:pt>
                <c:pt idx="135">
                  <c:v>1829.6163689906041</c:v>
                </c:pt>
                <c:pt idx="136">
                  <c:v>1809.996600983455</c:v>
                </c:pt>
                <c:pt idx="137">
                  <c:v>1830.4744699761964</c:v>
                </c:pt>
                <c:pt idx="138">
                  <c:v>1833.1906206078268</c:v>
                </c:pt>
                <c:pt idx="139">
                  <c:v>1777.5369983802598</c:v>
                </c:pt>
                <c:pt idx="140">
                  <c:v>1844.2368815987265</c:v>
                </c:pt>
                <c:pt idx="141">
                  <c:v>1871.3336239291486</c:v>
                </c:pt>
                <c:pt idx="142">
                  <c:v>1830.6148656482114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222F-4CF5-A262-33DC2FC6FC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44254848"/>
        <c:axId val="344255240"/>
      </c:lineChart>
      <c:dateAx>
        <c:axId val="344254848"/>
        <c:scaling>
          <c:orientation val="minMax"/>
        </c:scaling>
        <c:delete val="0"/>
        <c:axPos val="b"/>
        <c:numFmt formatCode="m/d/yy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44255240"/>
        <c:crosses val="autoZero"/>
        <c:auto val="1"/>
        <c:lblOffset val="100"/>
        <c:baseTimeUnit val="days"/>
      </c:dateAx>
      <c:valAx>
        <c:axId val="344255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$&quot;* #,##0_);_(&quot;$&quot;* \(#,##0\);_(&quot;$&quot;* &quot;-&quot;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34425484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Utilidad Neta (COP Miles)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tx>
            <c:strRef>
              <c:f>PyG!$C$41</c:f>
              <c:strCache>
                <c:ptCount val="1"/>
                <c:pt idx="0">
                  <c:v> Utilidad Neta sin cobertura </c:v>
                </c:pt>
              </c:strCache>
            </c:strRef>
          </c:tx>
          <c:spPr>
            <a:ln w="1905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PyG!$B$43:$B$46</c:f>
              <c:numCache>
                <c:formatCode>General</c:formatCode>
                <c:ptCount val="4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</c:numCache>
            </c:numRef>
          </c:xVal>
          <c:yVal>
            <c:numRef>
              <c:f>PyG!$C$43:$C$46</c:f>
              <c:numCache>
                <c:formatCode>_-"$"\ * #,##0_-;\-"$"\ * #,##0_-;_-"$"\ * "-"??_-;_-@_-</c:formatCode>
                <c:ptCount val="4"/>
                <c:pt idx="0">
                  <c:v>-102515</c:v>
                </c:pt>
                <c:pt idx="1">
                  <c:v>92934</c:v>
                </c:pt>
                <c:pt idx="2">
                  <c:v>159071</c:v>
                </c:pt>
                <c:pt idx="3">
                  <c:v>461364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E227-42A6-A2E4-824D3AE0AE2A}"/>
            </c:ext>
          </c:extLst>
        </c:ser>
        <c:ser>
          <c:idx val="1"/>
          <c:order val="1"/>
          <c:tx>
            <c:strRef>
              <c:f>PyG!$D$41</c:f>
              <c:strCache>
                <c:ptCount val="1"/>
                <c:pt idx="0">
                  <c:v> Utilidad Neta con cobertura </c:v>
                </c:pt>
              </c:strCache>
            </c:strRef>
          </c:tx>
          <c:spPr>
            <a:ln w="1905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PyG!$B$43:$B$46</c:f>
              <c:numCache>
                <c:formatCode>General</c:formatCode>
                <c:ptCount val="4"/>
                <c:pt idx="0">
                  <c:v>2019</c:v>
                </c:pt>
                <c:pt idx="1">
                  <c:v>2020</c:v>
                </c:pt>
                <c:pt idx="2">
                  <c:v>2021</c:v>
                </c:pt>
                <c:pt idx="3">
                  <c:v>2022</c:v>
                </c:pt>
              </c:numCache>
            </c:numRef>
          </c:xVal>
          <c:yVal>
            <c:numRef>
              <c:f>PyG!$D$43:$D$46</c:f>
              <c:numCache>
                <c:formatCode>_-"$"\ * #,##0_-;\-"$"\ * #,##0_-;_-"$"\ * "-"??_-;_-@_-</c:formatCode>
                <c:ptCount val="4"/>
                <c:pt idx="0">
                  <c:v>-91677.693940073135</c:v>
                </c:pt>
                <c:pt idx="1">
                  <c:v>92125.383004589006</c:v>
                </c:pt>
                <c:pt idx="2">
                  <c:v>175297.28483511531</c:v>
                </c:pt>
                <c:pt idx="3">
                  <c:v>505563.45356989768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E227-42A6-A2E4-824D3AE0AE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2072104880"/>
        <c:axId val="2072107792"/>
      </c:scatterChart>
      <c:valAx>
        <c:axId val="2072104880"/>
        <c:scaling>
          <c:orientation val="minMax"/>
          <c:max val="2022"/>
          <c:min val="2019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72107792"/>
        <c:crosses val="autoZero"/>
        <c:crossBetween val="midCat"/>
        <c:majorUnit val="1"/>
      </c:valAx>
      <c:valAx>
        <c:axId val="207210779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-&quot;$&quot;\ * #,##0_-;\-&quot;$&quot;\ * #,##0_-;_-&quot;$&quot;\ * &quot;-&quot;??_-;_-@_-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ES"/>
          </a:p>
        </c:txPr>
        <c:crossAx val="20721048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E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E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377266</xdr:colOff>
      <xdr:row>0</xdr:row>
      <xdr:rowOff>134471</xdr:rowOff>
    </xdr:from>
    <xdr:to>
      <xdr:col>17</xdr:col>
      <xdr:colOff>412750</xdr:colOff>
      <xdr:row>19</xdr:row>
      <xdr:rowOff>128868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44F741B-F1FE-4C79-9A3F-55B3187AB47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52388</xdr:colOff>
      <xdr:row>5</xdr:row>
      <xdr:rowOff>58737</xdr:rowOff>
    </xdr:from>
    <xdr:to>
      <xdr:col>15</xdr:col>
      <xdr:colOff>376238</xdr:colOff>
      <xdr:row>18</xdr:row>
      <xdr:rowOff>1587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3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28575</xdr:colOff>
      <xdr:row>32</xdr:row>
      <xdr:rowOff>88900</xdr:rowOff>
    </xdr:from>
    <xdr:to>
      <xdr:col>9</xdr:col>
      <xdr:colOff>219075</xdr:colOff>
      <xdr:row>47</xdr:row>
      <xdr:rowOff>38100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CBB36B04-1B25-4F46-8C26-581D3575CFC6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http://www.superfinanciera.gov.co/" TargetMode="Externa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2302"/>
  <sheetViews>
    <sheetView showGridLines="0" tabSelected="1" workbookViewId="0">
      <selection sqref="A1:E1"/>
    </sheetView>
  </sheetViews>
  <sheetFormatPr baseColWidth="10" defaultColWidth="9.140625" defaultRowHeight="15.75" x14ac:dyDescent="0.25"/>
  <cols>
    <col min="1" max="1" width="20.5703125" style="40" customWidth="1"/>
    <col min="2" max="2" width="15.42578125" style="40" bestFit="1" customWidth="1"/>
    <col min="3" max="3" width="0.7109375" style="40" customWidth="1"/>
    <col min="4" max="4" width="10.140625" style="40" bestFit="1" customWidth="1"/>
    <col min="5" max="6" width="8.7109375" style="40" customWidth="1"/>
    <col min="7" max="16384" width="9.140625" style="40"/>
  </cols>
  <sheetData>
    <row r="1" spans="1:5" ht="15.6" customHeight="1" x14ac:dyDescent="0.25">
      <c r="A1" s="119" t="s">
        <v>0</v>
      </c>
      <c r="B1" s="119"/>
      <c r="C1" s="119"/>
      <c r="D1" s="119"/>
      <c r="E1" s="119"/>
    </row>
    <row r="2" spans="1:5" x14ac:dyDescent="0.25">
      <c r="A2" s="41" t="s">
        <v>46</v>
      </c>
    </row>
    <row r="3" spans="1:5" x14ac:dyDescent="0.25">
      <c r="A3" s="41"/>
    </row>
    <row r="4" spans="1:5" ht="16.149999999999999" customHeight="1" x14ac:dyDescent="0.25">
      <c r="A4" s="42" t="s">
        <v>2</v>
      </c>
      <c r="B4" s="42" t="s">
        <v>3</v>
      </c>
    </row>
    <row r="5" spans="1:5" ht="15" customHeight="1" x14ac:dyDescent="0.25">
      <c r="A5" s="41">
        <v>42736</v>
      </c>
      <c r="B5" s="39">
        <v>3000.71</v>
      </c>
      <c r="D5" s="41"/>
    </row>
    <row r="6" spans="1:5" ht="15" customHeight="1" x14ac:dyDescent="0.25">
      <c r="A6" s="41">
        <v>42737</v>
      </c>
      <c r="B6" s="39">
        <v>3000.71</v>
      </c>
    </row>
    <row r="7" spans="1:5" ht="15" customHeight="1" x14ac:dyDescent="0.25">
      <c r="A7" s="41">
        <v>42738</v>
      </c>
      <c r="B7" s="39">
        <v>3000.71</v>
      </c>
    </row>
    <row r="8" spans="1:5" ht="15" customHeight="1" x14ac:dyDescent="0.25">
      <c r="A8" s="41">
        <v>42739</v>
      </c>
      <c r="B8" s="39">
        <v>2981.06</v>
      </c>
    </row>
    <row r="9" spans="1:5" ht="15" customHeight="1" x14ac:dyDescent="0.25">
      <c r="A9" s="41">
        <v>42740</v>
      </c>
      <c r="B9" s="39">
        <v>2965.36</v>
      </c>
    </row>
    <row r="10" spans="1:5" ht="15" customHeight="1" x14ac:dyDescent="0.25">
      <c r="A10" s="41">
        <v>42741</v>
      </c>
      <c r="B10" s="39">
        <v>2941.08</v>
      </c>
    </row>
    <row r="11" spans="1:5" ht="15" customHeight="1" x14ac:dyDescent="0.25">
      <c r="A11" s="41">
        <v>42742</v>
      </c>
      <c r="B11" s="39">
        <v>2919.01</v>
      </c>
    </row>
    <row r="12" spans="1:5" ht="15" customHeight="1" x14ac:dyDescent="0.25">
      <c r="A12" s="41">
        <v>42743</v>
      </c>
      <c r="B12" s="39">
        <v>2919.01</v>
      </c>
    </row>
    <row r="13" spans="1:5" ht="15" customHeight="1" x14ac:dyDescent="0.25">
      <c r="A13" s="41">
        <v>42744</v>
      </c>
      <c r="B13" s="39">
        <v>2919.01</v>
      </c>
    </row>
    <row r="14" spans="1:5" ht="15" customHeight="1" x14ac:dyDescent="0.25">
      <c r="A14" s="41">
        <v>42745</v>
      </c>
      <c r="B14" s="39">
        <v>2919.01</v>
      </c>
    </row>
    <row r="15" spans="1:5" ht="15" customHeight="1" x14ac:dyDescent="0.25">
      <c r="A15" s="41">
        <v>42746</v>
      </c>
      <c r="B15" s="39">
        <v>2949.6</v>
      </c>
    </row>
    <row r="16" spans="1:5" ht="15" customHeight="1" x14ac:dyDescent="0.25">
      <c r="A16" s="41">
        <v>42747</v>
      </c>
      <c r="B16" s="39">
        <v>2980.8</v>
      </c>
    </row>
    <row r="17" spans="1:2" ht="15" customHeight="1" x14ac:dyDescent="0.25">
      <c r="A17" s="41">
        <v>42748</v>
      </c>
      <c r="B17" s="39">
        <v>2930.19</v>
      </c>
    </row>
    <row r="18" spans="1:2" ht="15" customHeight="1" x14ac:dyDescent="0.25">
      <c r="A18" s="41">
        <v>42749</v>
      </c>
      <c r="B18" s="39">
        <v>2935.96</v>
      </c>
    </row>
    <row r="19" spans="1:2" ht="15" customHeight="1" x14ac:dyDescent="0.25">
      <c r="A19" s="41">
        <v>42750</v>
      </c>
      <c r="B19" s="39">
        <v>2935.96</v>
      </c>
    </row>
    <row r="20" spans="1:2" ht="15" customHeight="1" x14ac:dyDescent="0.25">
      <c r="A20" s="41">
        <v>42751</v>
      </c>
      <c r="B20" s="39">
        <v>2935.96</v>
      </c>
    </row>
    <row r="21" spans="1:2" ht="15" customHeight="1" x14ac:dyDescent="0.25">
      <c r="A21" s="41">
        <v>42752</v>
      </c>
      <c r="B21" s="39">
        <v>2935.96</v>
      </c>
    </row>
    <row r="22" spans="1:2" ht="15" customHeight="1" x14ac:dyDescent="0.25">
      <c r="A22" s="41">
        <v>42753</v>
      </c>
      <c r="B22" s="39">
        <v>2924.77</v>
      </c>
    </row>
    <row r="23" spans="1:2" ht="15" customHeight="1" x14ac:dyDescent="0.25">
      <c r="A23" s="41">
        <v>42754</v>
      </c>
      <c r="B23" s="39">
        <v>2934.58</v>
      </c>
    </row>
    <row r="24" spans="1:2" ht="15" customHeight="1" x14ac:dyDescent="0.25">
      <c r="A24" s="41">
        <v>42755</v>
      </c>
      <c r="B24" s="39">
        <v>2938.24</v>
      </c>
    </row>
    <row r="25" spans="1:2" ht="15" customHeight="1" x14ac:dyDescent="0.25">
      <c r="A25" s="41">
        <v>42756</v>
      </c>
      <c r="B25" s="39">
        <v>2927.91</v>
      </c>
    </row>
    <row r="26" spans="1:2" ht="15" customHeight="1" x14ac:dyDescent="0.25">
      <c r="A26" s="41">
        <v>42757</v>
      </c>
      <c r="B26" s="39">
        <v>2927.91</v>
      </c>
    </row>
    <row r="27" spans="1:2" ht="15" customHeight="1" x14ac:dyDescent="0.25">
      <c r="A27" s="41">
        <v>42758</v>
      </c>
      <c r="B27" s="39">
        <v>2927.91</v>
      </c>
    </row>
    <row r="28" spans="1:2" ht="15" customHeight="1" x14ac:dyDescent="0.25">
      <c r="A28" s="41">
        <v>42759</v>
      </c>
      <c r="B28" s="39">
        <v>2908.53</v>
      </c>
    </row>
    <row r="29" spans="1:2" ht="15" customHeight="1" x14ac:dyDescent="0.25">
      <c r="A29" s="41">
        <v>42760</v>
      </c>
      <c r="B29" s="39">
        <v>2932.01</v>
      </c>
    </row>
    <row r="30" spans="1:2" ht="15" customHeight="1" x14ac:dyDescent="0.25">
      <c r="A30" s="41">
        <v>42761</v>
      </c>
      <c r="B30" s="39">
        <v>2927.53</v>
      </c>
    </row>
    <row r="31" spans="1:2" ht="15" customHeight="1" x14ac:dyDescent="0.25">
      <c r="A31" s="41">
        <v>42762</v>
      </c>
      <c r="B31" s="39">
        <v>2936.72</v>
      </c>
    </row>
    <row r="32" spans="1:2" ht="15" customHeight="1" x14ac:dyDescent="0.25">
      <c r="A32" s="41">
        <v>42763</v>
      </c>
      <c r="B32" s="39">
        <v>2930.17</v>
      </c>
    </row>
    <row r="33" spans="1:2" ht="15" customHeight="1" x14ac:dyDescent="0.25">
      <c r="A33" s="41">
        <v>42764</v>
      </c>
      <c r="B33" s="39">
        <v>2930.17</v>
      </c>
    </row>
    <row r="34" spans="1:2" ht="15" customHeight="1" x14ac:dyDescent="0.25">
      <c r="A34" s="41">
        <v>42765</v>
      </c>
      <c r="B34" s="39">
        <v>2930.17</v>
      </c>
    </row>
    <row r="35" spans="1:2" ht="15" customHeight="1" x14ac:dyDescent="0.25">
      <c r="A35" s="41">
        <v>42766</v>
      </c>
      <c r="B35" s="39">
        <v>2936.66</v>
      </c>
    </row>
    <row r="36" spans="1:2" ht="15" customHeight="1" x14ac:dyDescent="0.25">
      <c r="A36" s="41">
        <v>42767</v>
      </c>
      <c r="B36" s="39">
        <v>2921.9</v>
      </c>
    </row>
    <row r="37" spans="1:2" ht="15" customHeight="1" x14ac:dyDescent="0.25">
      <c r="A37" s="41">
        <v>42768</v>
      </c>
      <c r="B37" s="39">
        <v>2906.78</v>
      </c>
    </row>
    <row r="38" spans="1:2" ht="15" customHeight="1" x14ac:dyDescent="0.25">
      <c r="A38" s="41">
        <v>42769</v>
      </c>
      <c r="B38" s="39">
        <v>2882.2</v>
      </c>
    </row>
    <row r="39" spans="1:2" ht="15" customHeight="1" x14ac:dyDescent="0.25">
      <c r="A39" s="41">
        <v>42770</v>
      </c>
      <c r="B39" s="39">
        <v>2855.8</v>
      </c>
    </row>
    <row r="40" spans="1:2" ht="15" customHeight="1" x14ac:dyDescent="0.25">
      <c r="A40" s="41">
        <v>42771</v>
      </c>
      <c r="B40" s="39">
        <v>2855.8</v>
      </c>
    </row>
    <row r="41" spans="1:2" ht="15" customHeight="1" x14ac:dyDescent="0.25">
      <c r="A41" s="41">
        <v>42772</v>
      </c>
      <c r="B41" s="39">
        <v>2855.8</v>
      </c>
    </row>
    <row r="42" spans="1:2" ht="15" customHeight="1" x14ac:dyDescent="0.25">
      <c r="A42" s="41">
        <v>42773</v>
      </c>
      <c r="B42" s="39">
        <v>2853.99</v>
      </c>
    </row>
    <row r="43" spans="1:2" ht="15" customHeight="1" x14ac:dyDescent="0.25">
      <c r="A43" s="41">
        <v>42774</v>
      </c>
      <c r="B43" s="39">
        <v>2867.76</v>
      </c>
    </row>
    <row r="44" spans="1:2" ht="15" customHeight="1" x14ac:dyDescent="0.25">
      <c r="A44" s="41">
        <v>42775</v>
      </c>
      <c r="B44" s="39">
        <v>2879.49</v>
      </c>
    </row>
    <row r="45" spans="1:2" ht="15" customHeight="1" x14ac:dyDescent="0.25">
      <c r="A45" s="41">
        <v>42776</v>
      </c>
      <c r="B45" s="39">
        <v>2862.63</v>
      </c>
    </row>
    <row r="46" spans="1:2" ht="15" customHeight="1" x14ac:dyDescent="0.25">
      <c r="A46" s="41">
        <v>42777</v>
      </c>
      <c r="B46" s="39">
        <v>2851.98</v>
      </c>
    </row>
    <row r="47" spans="1:2" ht="15" customHeight="1" x14ac:dyDescent="0.25">
      <c r="A47" s="41">
        <v>42778</v>
      </c>
      <c r="B47" s="39">
        <v>2851.98</v>
      </c>
    </row>
    <row r="48" spans="1:2" ht="15" customHeight="1" x14ac:dyDescent="0.25">
      <c r="A48" s="41">
        <v>42779</v>
      </c>
      <c r="B48" s="39">
        <v>2851.98</v>
      </c>
    </row>
    <row r="49" spans="1:2" ht="15" customHeight="1" x14ac:dyDescent="0.25">
      <c r="A49" s="41">
        <v>42780</v>
      </c>
      <c r="B49" s="39">
        <v>2875.46</v>
      </c>
    </row>
    <row r="50" spans="1:2" ht="15" customHeight="1" x14ac:dyDescent="0.25">
      <c r="A50" s="41">
        <v>42781</v>
      </c>
      <c r="B50" s="39">
        <v>2867.64</v>
      </c>
    </row>
    <row r="51" spans="1:2" ht="15" customHeight="1" x14ac:dyDescent="0.25">
      <c r="A51" s="41">
        <v>42782</v>
      </c>
      <c r="B51" s="39">
        <v>2876.03</v>
      </c>
    </row>
    <row r="52" spans="1:2" ht="15" customHeight="1" x14ac:dyDescent="0.25">
      <c r="A52" s="41">
        <v>42783</v>
      </c>
      <c r="B52" s="39">
        <v>2875.68</v>
      </c>
    </row>
    <row r="53" spans="1:2" ht="15" customHeight="1" x14ac:dyDescent="0.25">
      <c r="A53" s="41">
        <v>42784</v>
      </c>
      <c r="B53" s="39">
        <v>2902.81</v>
      </c>
    </row>
    <row r="54" spans="1:2" ht="15" customHeight="1" x14ac:dyDescent="0.25">
      <c r="A54" s="41">
        <v>42785</v>
      </c>
      <c r="B54" s="39">
        <v>2902.81</v>
      </c>
    </row>
    <row r="55" spans="1:2" ht="15" customHeight="1" x14ac:dyDescent="0.25">
      <c r="A55" s="41">
        <v>42786</v>
      </c>
      <c r="B55" s="39">
        <v>2902.81</v>
      </c>
    </row>
    <row r="56" spans="1:2" ht="15" customHeight="1" x14ac:dyDescent="0.25">
      <c r="A56" s="41">
        <v>42787</v>
      </c>
      <c r="B56" s="39">
        <v>2902.81</v>
      </c>
    </row>
    <row r="57" spans="1:2" ht="15" customHeight="1" x14ac:dyDescent="0.25">
      <c r="A57" s="41">
        <v>42788</v>
      </c>
      <c r="B57" s="39">
        <v>2902.68</v>
      </c>
    </row>
    <row r="58" spans="1:2" ht="15" customHeight="1" x14ac:dyDescent="0.25">
      <c r="A58" s="41">
        <v>42789</v>
      </c>
      <c r="B58" s="39">
        <v>2893.55</v>
      </c>
    </row>
    <row r="59" spans="1:2" ht="15" customHeight="1" x14ac:dyDescent="0.25">
      <c r="A59" s="41">
        <v>42790</v>
      </c>
      <c r="B59" s="39">
        <v>2871.67</v>
      </c>
    </row>
    <row r="60" spans="1:2" ht="15" customHeight="1" x14ac:dyDescent="0.25">
      <c r="A60" s="41">
        <v>42791</v>
      </c>
      <c r="B60" s="39">
        <v>2886.52</v>
      </c>
    </row>
    <row r="61" spans="1:2" ht="15" customHeight="1" x14ac:dyDescent="0.25">
      <c r="A61" s="41">
        <v>42792</v>
      </c>
      <c r="B61" s="39">
        <v>2886.52</v>
      </c>
    </row>
    <row r="62" spans="1:2" ht="15" customHeight="1" x14ac:dyDescent="0.25">
      <c r="A62" s="41">
        <v>42793</v>
      </c>
      <c r="B62" s="39">
        <v>2886.52</v>
      </c>
    </row>
    <row r="63" spans="1:2" ht="15" customHeight="1" x14ac:dyDescent="0.25">
      <c r="A63" s="41">
        <v>42794</v>
      </c>
      <c r="B63" s="39">
        <v>2896.27</v>
      </c>
    </row>
    <row r="64" spans="1:2" ht="15" customHeight="1" x14ac:dyDescent="0.25">
      <c r="A64" s="41">
        <v>42795</v>
      </c>
      <c r="B64" s="39">
        <v>2919.17</v>
      </c>
    </row>
    <row r="65" spans="1:2" ht="15" customHeight="1" x14ac:dyDescent="0.25">
      <c r="A65" s="41">
        <v>42796</v>
      </c>
      <c r="B65" s="39">
        <v>2935.75</v>
      </c>
    </row>
    <row r="66" spans="1:2" ht="15" customHeight="1" x14ac:dyDescent="0.25">
      <c r="A66" s="41">
        <v>42797</v>
      </c>
      <c r="B66" s="39">
        <v>2960.91</v>
      </c>
    </row>
    <row r="67" spans="1:2" ht="15" customHeight="1" x14ac:dyDescent="0.25">
      <c r="A67" s="41">
        <v>42798</v>
      </c>
      <c r="B67" s="39">
        <v>2977.43</v>
      </c>
    </row>
    <row r="68" spans="1:2" ht="15" customHeight="1" x14ac:dyDescent="0.25">
      <c r="A68" s="41">
        <v>42799</v>
      </c>
      <c r="B68" s="39">
        <v>2977.43</v>
      </c>
    </row>
    <row r="69" spans="1:2" ht="15" customHeight="1" x14ac:dyDescent="0.25">
      <c r="A69" s="41">
        <v>42800</v>
      </c>
      <c r="B69" s="39">
        <v>2977.43</v>
      </c>
    </row>
    <row r="70" spans="1:2" ht="15" customHeight="1" x14ac:dyDescent="0.25">
      <c r="A70" s="41">
        <v>42801</v>
      </c>
      <c r="B70" s="39">
        <v>2966.67</v>
      </c>
    </row>
    <row r="71" spans="1:2" ht="15" customHeight="1" x14ac:dyDescent="0.25">
      <c r="A71" s="41">
        <v>42802</v>
      </c>
      <c r="B71" s="39">
        <v>2972.44</v>
      </c>
    </row>
    <row r="72" spans="1:2" ht="15" customHeight="1" x14ac:dyDescent="0.25">
      <c r="A72" s="41">
        <v>42803</v>
      </c>
      <c r="B72" s="39">
        <v>2987.88</v>
      </c>
    </row>
    <row r="73" spans="1:2" ht="15" customHeight="1" x14ac:dyDescent="0.25">
      <c r="A73" s="41">
        <v>42804</v>
      </c>
      <c r="B73" s="39">
        <v>3004.43</v>
      </c>
    </row>
    <row r="74" spans="1:2" ht="15" customHeight="1" x14ac:dyDescent="0.25">
      <c r="A74" s="41">
        <v>42805</v>
      </c>
      <c r="B74" s="39">
        <v>2980.83</v>
      </c>
    </row>
    <row r="75" spans="1:2" ht="15" customHeight="1" x14ac:dyDescent="0.25">
      <c r="A75" s="41">
        <v>42806</v>
      </c>
      <c r="B75" s="39">
        <v>2980.83</v>
      </c>
    </row>
    <row r="76" spans="1:2" ht="15" customHeight="1" x14ac:dyDescent="0.25">
      <c r="A76" s="41">
        <v>42807</v>
      </c>
      <c r="B76" s="39">
        <v>2980.83</v>
      </c>
    </row>
    <row r="77" spans="1:2" ht="15" customHeight="1" x14ac:dyDescent="0.25">
      <c r="A77" s="41">
        <v>42808</v>
      </c>
      <c r="B77" s="39">
        <v>2987.93</v>
      </c>
    </row>
    <row r="78" spans="1:2" ht="15" customHeight="1" x14ac:dyDescent="0.25">
      <c r="A78" s="41">
        <v>42809</v>
      </c>
      <c r="B78" s="39">
        <v>2997.73</v>
      </c>
    </row>
    <row r="79" spans="1:2" ht="15" customHeight="1" x14ac:dyDescent="0.25">
      <c r="A79" s="41">
        <v>42810</v>
      </c>
      <c r="B79" s="39">
        <v>2972.61</v>
      </c>
    </row>
    <row r="80" spans="1:2" ht="15" customHeight="1" x14ac:dyDescent="0.25">
      <c r="A80" s="41">
        <v>42811</v>
      </c>
      <c r="B80" s="39">
        <v>2923.96</v>
      </c>
    </row>
    <row r="81" spans="1:2" ht="15" customHeight="1" x14ac:dyDescent="0.25">
      <c r="A81" s="41">
        <v>42812</v>
      </c>
      <c r="B81" s="39">
        <v>2912.53</v>
      </c>
    </row>
    <row r="82" spans="1:2" ht="15" customHeight="1" x14ac:dyDescent="0.25">
      <c r="A82" s="41">
        <v>42813</v>
      </c>
      <c r="B82" s="39">
        <v>2912.53</v>
      </c>
    </row>
    <row r="83" spans="1:2" ht="15" customHeight="1" x14ac:dyDescent="0.25">
      <c r="A83" s="41">
        <v>42814</v>
      </c>
      <c r="B83" s="39">
        <v>2912.53</v>
      </c>
    </row>
    <row r="84" spans="1:2" ht="15" customHeight="1" x14ac:dyDescent="0.25">
      <c r="A84" s="41">
        <v>42815</v>
      </c>
      <c r="B84" s="39">
        <v>2912.53</v>
      </c>
    </row>
    <row r="85" spans="1:2" ht="15" customHeight="1" x14ac:dyDescent="0.25">
      <c r="A85" s="41">
        <v>42816</v>
      </c>
      <c r="B85" s="39">
        <v>2904.87</v>
      </c>
    </row>
    <row r="86" spans="1:2" ht="15" customHeight="1" x14ac:dyDescent="0.25">
      <c r="A86" s="41">
        <v>42817</v>
      </c>
      <c r="B86" s="39">
        <v>2936.82</v>
      </c>
    </row>
    <row r="87" spans="1:2" ht="15" customHeight="1" x14ac:dyDescent="0.25">
      <c r="A87" s="41">
        <v>42818</v>
      </c>
      <c r="B87" s="39">
        <v>2921.25</v>
      </c>
    </row>
    <row r="88" spans="1:2" ht="15" customHeight="1" x14ac:dyDescent="0.25">
      <c r="A88" s="41">
        <v>42819</v>
      </c>
      <c r="B88" s="39">
        <v>2899.94</v>
      </c>
    </row>
    <row r="89" spans="1:2" ht="15" customHeight="1" x14ac:dyDescent="0.25">
      <c r="A89" s="41">
        <v>42820</v>
      </c>
      <c r="B89" s="39">
        <v>2899.94</v>
      </c>
    </row>
    <row r="90" spans="1:2" ht="15" customHeight="1" x14ac:dyDescent="0.25">
      <c r="A90" s="41">
        <v>42821</v>
      </c>
      <c r="B90" s="39">
        <v>2899.94</v>
      </c>
    </row>
    <row r="91" spans="1:2" ht="15" customHeight="1" x14ac:dyDescent="0.25">
      <c r="A91" s="41">
        <v>42822</v>
      </c>
      <c r="B91" s="39">
        <v>2913.48</v>
      </c>
    </row>
    <row r="92" spans="1:2" ht="15" customHeight="1" x14ac:dyDescent="0.25">
      <c r="A92" s="41">
        <v>42823</v>
      </c>
      <c r="B92" s="39">
        <v>2911.99</v>
      </c>
    </row>
    <row r="93" spans="1:2" ht="15" customHeight="1" x14ac:dyDescent="0.25">
      <c r="A93" s="41">
        <v>42824</v>
      </c>
      <c r="B93" s="39">
        <v>2888.02</v>
      </c>
    </row>
    <row r="94" spans="1:2" ht="15" customHeight="1" x14ac:dyDescent="0.25">
      <c r="A94" s="41">
        <v>42825</v>
      </c>
      <c r="B94" s="39">
        <v>2880.24</v>
      </c>
    </row>
    <row r="95" spans="1:2" ht="15" customHeight="1" x14ac:dyDescent="0.25">
      <c r="A95" s="41">
        <v>42826</v>
      </c>
      <c r="B95" s="39">
        <v>2885.57</v>
      </c>
    </row>
    <row r="96" spans="1:2" ht="15" customHeight="1" x14ac:dyDescent="0.25">
      <c r="A96" s="41">
        <v>42827</v>
      </c>
      <c r="B96" s="39">
        <v>2885.57</v>
      </c>
    </row>
    <row r="97" spans="1:2" ht="15" customHeight="1" x14ac:dyDescent="0.25">
      <c r="A97" s="41">
        <v>42828</v>
      </c>
      <c r="B97" s="39">
        <v>2885.57</v>
      </c>
    </row>
    <row r="98" spans="1:2" ht="15" customHeight="1" x14ac:dyDescent="0.25">
      <c r="A98" s="41">
        <v>42829</v>
      </c>
      <c r="B98" s="39">
        <v>2866.87</v>
      </c>
    </row>
    <row r="99" spans="1:2" ht="15" customHeight="1" x14ac:dyDescent="0.25">
      <c r="A99" s="41">
        <v>42830</v>
      </c>
      <c r="B99" s="39">
        <v>2869.32</v>
      </c>
    </row>
    <row r="100" spans="1:2" ht="15" customHeight="1" x14ac:dyDescent="0.25">
      <c r="A100" s="41">
        <v>42831</v>
      </c>
      <c r="B100" s="39">
        <v>2857.65</v>
      </c>
    </row>
    <row r="101" spans="1:2" ht="15" customHeight="1" x14ac:dyDescent="0.25">
      <c r="A101" s="41">
        <v>42832</v>
      </c>
      <c r="B101" s="39">
        <v>2853.1</v>
      </c>
    </row>
    <row r="102" spans="1:2" ht="15" customHeight="1" x14ac:dyDescent="0.25">
      <c r="A102" s="41">
        <v>42833</v>
      </c>
      <c r="B102" s="39">
        <v>2858</v>
      </c>
    </row>
    <row r="103" spans="1:2" ht="15" customHeight="1" x14ac:dyDescent="0.25">
      <c r="A103" s="41">
        <v>42834</v>
      </c>
      <c r="B103" s="39">
        <v>2858</v>
      </c>
    </row>
    <row r="104" spans="1:2" ht="15" customHeight="1" x14ac:dyDescent="0.25">
      <c r="A104" s="41">
        <v>42835</v>
      </c>
      <c r="B104" s="39">
        <v>2858</v>
      </c>
    </row>
    <row r="105" spans="1:2" ht="15" customHeight="1" x14ac:dyDescent="0.25">
      <c r="A105" s="41">
        <v>42836</v>
      </c>
      <c r="B105" s="39">
        <v>2867.13</v>
      </c>
    </row>
    <row r="106" spans="1:2" ht="15" customHeight="1" x14ac:dyDescent="0.25">
      <c r="A106" s="41">
        <v>42837</v>
      </c>
      <c r="B106" s="39">
        <v>2868.6</v>
      </c>
    </row>
    <row r="107" spans="1:2" ht="15" customHeight="1" x14ac:dyDescent="0.25">
      <c r="A107" s="41">
        <v>42838</v>
      </c>
      <c r="B107" s="39">
        <v>2872.55</v>
      </c>
    </row>
    <row r="108" spans="1:2" ht="15" customHeight="1" x14ac:dyDescent="0.25">
      <c r="A108" s="41">
        <v>42839</v>
      </c>
      <c r="B108" s="39">
        <v>2872.55</v>
      </c>
    </row>
    <row r="109" spans="1:2" ht="15" customHeight="1" x14ac:dyDescent="0.25">
      <c r="A109" s="41">
        <v>42840</v>
      </c>
      <c r="B109" s="39">
        <v>2872.55</v>
      </c>
    </row>
    <row r="110" spans="1:2" ht="15" customHeight="1" x14ac:dyDescent="0.25">
      <c r="A110" s="41">
        <v>42841</v>
      </c>
      <c r="B110" s="39">
        <v>2872.55</v>
      </c>
    </row>
    <row r="111" spans="1:2" ht="15" customHeight="1" x14ac:dyDescent="0.25">
      <c r="A111" s="41">
        <v>42842</v>
      </c>
      <c r="B111" s="39">
        <v>2872.55</v>
      </c>
    </row>
    <row r="112" spans="1:2" ht="15" customHeight="1" x14ac:dyDescent="0.25">
      <c r="A112" s="41">
        <v>42843</v>
      </c>
      <c r="B112" s="39">
        <v>2854.89</v>
      </c>
    </row>
    <row r="113" spans="1:2" ht="15" customHeight="1" x14ac:dyDescent="0.25">
      <c r="A113" s="41">
        <v>42844</v>
      </c>
      <c r="B113" s="39">
        <v>2837.9</v>
      </c>
    </row>
    <row r="114" spans="1:2" ht="15" customHeight="1" x14ac:dyDescent="0.25">
      <c r="A114" s="41">
        <v>42845</v>
      </c>
      <c r="B114" s="39">
        <v>2856.48</v>
      </c>
    </row>
    <row r="115" spans="1:2" ht="15" customHeight="1" x14ac:dyDescent="0.25">
      <c r="A115" s="41">
        <v>42846</v>
      </c>
      <c r="B115" s="39">
        <v>2863.39</v>
      </c>
    </row>
    <row r="116" spans="1:2" ht="15" customHeight="1" x14ac:dyDescent="0.25">
      <c r="A116" s="41">
        <v>42847</v>
      </c>
      <c r="B116" s="39">
        <v>2868.89</v>
      </c>
    </row>
    <row r="117" spans="1:2" ht="15" customHeight="1" x14ac:dyDescent="0.25">
      <c r="A117" s="41">
        <v>42848</v>
      </c>
      <c r="B117" s="39">
        <v>2868.89</v>
      </c>
    </row>
    <row r="118" spans="1:2" ht="15" customHeight="1" x14ac:dyDescent="0.25">
      <c r="A118" s="41">
        <v>42849</v>
      </c>
      <c r="B118" s="39">
        <v>2868.89</v>
      </c>
    </row>
    <row r="119" spans="1:2" ht="15" customHeight="1" x14ac:dyDescent="0.25">
      <c r="A119" s="41">
        <v>42850</v>
      </c>
      <c r="B119" s="39">
        <v>2871.98</v>
      </c>
    </row>
    <row r="120" spans="1:2" ht="15" customHeight="1" x14ac:dyDescent="0.25">
      <c r="A120" s="41">
        <v>42851</v>
      </c>
      <c r="B120" s="39">
        <v>2899.13</v>
      </c>
    </row>
    <row r="121" spans="1:2" ht="15" customHeight="1" x14ac:dyDescent="0.25">
      <c r="A121" s="41">
        <v>42852</v>
      </c>
      <c r="B121" s="39">
        <v>2928.07</v>
      </c>
    </row>
    <row r="122" spans="1:2" ht="15" customHeight="1" x14ac:dyDescent="0.25">
      <c r="A122" s="41">
        <v>42853</v>
      </c>
      <c r="B122" s="39">
        <v>2944.31</v>
      </c>
    </row>
    <row r="123" spans="1:2" ht="15" customHeight="1" x14ac:dyDescent="0.25">
      <c r="A123" s="41">
        <v>42854</v>
      </c>
      <c r="B123" s="39">
        <v>2947.85</v>
      </c>
    </row>
    <row r="124" spans="1:2" ht="15" customHeight="1" x14ac:dyDescent="0.25">
      <c r="A124" s="41">
        <v>42855</v>
      </c>
      <c r="B124" s="39">
        <v>2947.85</v>
      </c>
    </row>
    <row r="125" spans="1:2" ht="15" customHeight="1" x14ac:dyDescent="0.25">
      <c r="A125" s="41">
        <v>42856</v>
      </c>
      <c r="B125" s="39">
        <v>2947.85</v>
      </c>
    </row>
    <row r="126" spans="1:2" ht="15" customHeight="1" x14ac:dyDescent="0.25">
      <c r="A126" s="41">
        <v>42857</v>
      </c>
      <c r="B126" s="39">
        <v>2947.85</v>
      </c>
    </row>
    <row r="127" spans="1:2" ht="15" customHeight="1" x14ac:dyDescent="0.25">
      <c r="A127" s="41">
        <v>42858</v>
      </c>
      <c r="B127" s="39">
        <v>2945.53</v>
      </c>
    </row>
    <row r="128" spans="1:2" ht="15" customHeight="1" x14ac:dyDescent="0.25">
      <c r="A128" s="41">
        <v>42859</v>
      </c>
      <c r="B128" s="39">
        <v>2930.17</v>
      </c>
    </row>
    <row r="129" spans="1:2" ht="15" customHeight="1" x14ac:dyDescent="0.25">
      <c r="A129" s="41">
        <v>42860</v>
      </c>
      <c r="B129" s="39">
        <v>2967.44</v>
      </c>
    </row>
    <row r="130" spans="1:2" ht="15" customHeight="1" x14ac:dyDescent="0.25">
      <c r="A130" s="41">
        <v>42861</v>
      </c>
      <c r="B130" s="39">
        <v>2961.78</v>
      </c>
    </row>
    <row r="131" spans="1:2" ht="15" customHeight="1" x14ac:dyDescent="0.25">
      <c r="A131" s="41">
        <v>42862</v>
      </c>
      <c r="B131" s="39">
        <v>2961.78</v>
      </c>
    </row>
    <row r="132" spans="1:2" ht="15" customHeight="1" x14ac:dyDescent="0.25">
      <c r="A132" s="41">
        <v>42863</v>
      </c>
      <c r="B132" s="39">
        <v>2961.78</v>
      </c>
    </row>
    <row r="133" spans="1:2" ht="15" customHeight="1" x14ac:dyDescent="0.25">
      <c r="A133" s="41">
        <v>42864</v>
      </c>
      <c r="B133" s="39">
        <v>2959.26</v>
      </c>
    </row>
    <row r="134" spans="1:2" ht="15" customHeight="1" x14ac:dyDescent="0.25">
      <c r="A134" s="41">
        <v>42865</v>
      </c>
      <c r="B134" s="39">
        <v>2967.24</v>
      </c>
    </row>
    <row r="135" spans="1:2" ht="15" customHeight="1" x14ac:dyDescent="0.25">
      <c r="A135" s="41">
        <v>42866</v>
      </c>
      <c r="B135" s="39">
        <v>2949.35</v>
      </c>
    </row>
    <row r="136" spans="1:2" ht="15" customHeight="1" x14ac:dyDescent="0.25">
      <c r="A136" s="41">
        <v>42867</v>
      </c>
      <c r="B136" s="39">
        <v>2933.92</v>
      </c>
    </row>
    <row r="137" spans="1:2" ht="15" customHeight="1" x14ac:dyDescent="0.25">
      <c r="A137" s="41">
        <v>42868</v>
      </c>
      <c r="B137" s="39">
        <v>2918.69</v>
      </c>
    </row>
    <row r="138" spans="1:2" ht="15" customHeight="1" x14ac:dyDescent="0.25">
      <c r="A138" s="41">
        <v>42869</v>
      </c>
      <c r="B138" s="39">
        <v>2918.69</v>
      </c>
    </row>
    <row r="139" spans="1:2" ht="15" customHeight="1" x14ac:dyDescent="0.25">
      <c r="A139" s="41">
        <v>42870</v>
      </c>
      <c r="B139" s="39">
        <v>2918.69</v>
      </c>
    </row>
    <row r="140" spans="1:2" ht="15" customHeight="1" x14ac:dyDescent="0.25">
      <c r="A140" s="41">
        <v>42871</v>
      </c>
      <c r="B140" s="39">
        <v>2883.87</v>
      </c>
    </row>
    <row r="141" spans="1:2" ht="15" customHeight="1" x14ac:dyDescent="0.25">
      <c r="A141" s="41">
        <v>42872</v>
      </c>
      <c r="B141" s="39">
        <v>2873.22</v>
      </c>
    </row>
    <row r="142" spans="1:2" ht="15" customHeight="1" x14ac:dyDescent="0.25">
      <c r="A142" s="41">
        <v>42873</v>
      </c>
      <c r="B142" s="39">
        <v>2893.4</v>
      </c>
    </row>
    <row r="143" spans="1:2" ht="15" customHeight="1" x14ac:dyDescent="0.25">
      <c r="A143" s="41">
        <v>42874</v>
      </c>
      <c r="B143" s="39">
        <v>2932.16</v>
      </c>
    </row>
    <row r="144" spans="1:2" ht="15" customHeight="1" x14ac:dyDescent="0.25">
      <c r="A144" s="41">
        <v>42875</v>
      </c>
      <c r="B144" s="39">
        <v>2889.45</v>
      </c>
    </row>
    <row r="145" spans="1:2" ht="15" customHeight="1" x14ac:dyDescent="0.25">
      <c r="A145" s="41">
        <v>42876</v>
      </c>
      <c r="B145" s="39">
        <v>2889.45</v>
      </c>
    </row>
    <row r="146" spans="1:2" ht="15" customHeight="1" x14ac:dyDescent="0.25">
      <c r="A146" s="41">
        <v>42877</v>
      </c>
      <c r="B146" s="39">
        <v>2889.45</v>
      </c>
    </row>
    <row r="147" spans="1:2" ht="15" customHeight="1" x14ac:dyDescent="0.25">
      <c r="A147" s="41">
        <v>42878</v>
      </c>
      <c r="B147" s="39">
        <v>2895.12</v>
      </c>
    </row>
    <row r="148" spans="1:2" ht="15" customHeight="1" x14ac:dyDescent="0.25">
      <c r="A148" s="41">
        <v>42879</v>
      </c>
      <c r="B148" s="39">
        <v>2904.61</v>
      </c>
    </row>
    <row r="149" spans="1:2" ht="15" customHeight="1" x14ac:dyDescent="0.25">
      <c r="A149" s="41">
        <v>42880</v>
      </c>
      <c r="B149" s="39">
        <v>2905.29</v>
      </c>
    </row>
    <row r="150" spans="1:2" ht="15" customHeight="1" x14ac:dyDescent="0.25">
      <c r="A150" s="41">
        <v>42881</v>
      </c>
      <c r="B150" s="39">
        <v>2911.66</v>
      </c>
    </row>
    <row r="151" spans="1:2" ht="15" customHeight="1" x14ac:dyDescent="0.25">
      <c r="A151" s="41">
        <v>42882</v>
      </c>
      <c r="B151" s="39">
        <v>2913.47</v>
      </c>
    </row>
    <row r="152" spans="1:2" ht="15" customHeight="1" x14ac:dyDescent="0.25">
      <c r="A152" s="41">
        <v>42883</v>
      </c>
      <c r="B152" s="39">
        <v>2913.47</v>
      </c>
    </row>
    <row r="153" spans="1:2" ht="15" customHeight="1" x14ac:dyDescent="0.25">
      <c r="A153" s="41">
        <v>42884</v>
      </c>
      <c r="B153" s="39">
        <v>2913.47</v>
      </c>
    </row>
    <row r="154" spans="1:2" ht="15" customHeight="1" x14ac:dyDescent="0.25">
      <c r="A154" s="41">
        <v>42885</v>
      </c>
      <c r="B154" s="39">
        <v>2913.47</v>
      </c>
    </row>
    <row r="155" spans="1:2" ht="15" customHeight="1" x14ac:dyDescent="0.25">
      <c r="A155" s="41">
        <v>42886</v>
      </c>
      <c r="B155" s="39">
        <v>2920.42</v>
      </c>
    </row>
    <row r="156" spans="1:2" ht="15" customHeight="1" x14ac:dyDescent="0.25">
      <c r="A156" s="41">
        <v>42887</v>
      </c>
      <c r="B156" s="39">
        <v>2921</v>
      </c>
    </row>
    <row r="157" spans="1:2" ht="15" customHeight="1" x14ac:dyDescent="0.25">
      <c r="A157" s="41">
        <v>42888</v>
      </c>
      <c r="B157" s="39">
        <v>2895.73</v>
      </c>
    </row>
    <row r="158" spans="1:2" ht="15" customHeight="1" x14ac:dyDescent="0.25">
      <c r="A158" s="41">
        <v>42889</v>
      </c>
      <c r="B158" s="39">
        <v>2894.72</v>
      </c>
    </row>
    <row r="159" spans="1:2" ht="15" customHeight="1" x14ac:dyDescent="0.25">
      <c r="A159" s="41">
        <v>42890</v>
      </c>
      <c r="B159" s="39">
        <v>2894.72</v>
      </c>
    </row>
    <row r="160" spans="1:2" ht="15" customHeight="1" x14ac:dyDescent="0.25">
      <c r="A160" s="41">
        <v>42891</v>
      </c>
      <c r="B160" s="39">
        <v>2894.72</v>
      </c>
    </row>
    <row r="161" spans="1:2" ht="15" customHeight="1" x14ac:dyDescent="0.25">
      <c r="A161" s="41">
        <v>42892</v>
      </c>
      <c r="B161" s="39">
        <v>2895.85</v>
      </c>
    </row>
    <row r="162" spans="1:2" ht="15" customHeight="1" x14ac:dyDescent="0.25">
      <c r="A162" s="41">
        <v>42893</v>
      </c>
      <c r="B162" s="39">
        <v>2893.76</v>
      </c>
    </row>
    <row r="163" spans="1:2" ht="15" customHeight="1" x14ac:dyDescent="0.25">
      <c r="A163" s="41">
        <v>42894</v>
      </c>
      <c r="B163" s="39">
        <v>2907.1</v>
      </c>
    </row>
    <row r="164" spans="1:2" ht="15" customHeight="1" x14ac:dyDescent="0.25">
      <c r="A164" s="41">
        <v>42895</v>
      </c>
      <c r="B164" s="39">
        <v>2919.82</v>
      </c>
    </row>
    <row r="165" spans="1:2" ht="15" customHeight="1" x14ac:dyDescent="0.25">
      <c r="A165" s="41">
        <v>42896</v>
      </c>
      <c r="B165" s="39">
        <v>2919.58</v>
      </c>
    </row>
    <row r="166" spans="1:2" ht="15" customHeight="1" x14ac:dyDescent="0.25">
      <c r="A166" s="41">
        <v>42897</v>
      </c>
      <c r="B166" s="39">
        <v>2919.58</v>
      </c>
    </row>
    <row r="167" spans="1:2" ht="15" customHeight="1" x14ac:dyDescent="0.25">
      <c r="A167" s="41">
        <v>42898</v>
      </c>
      <c r="B167" s="39">
        <v>2919.58</v>
      </c>
    </row>
    <row r="168" spans="1:2" ht="15" customHeight="1" x14ac:dyDescent="0.25">
      <c r="A168" s="41">
        <v>42899</v>
      </c>
      <c r="B168" s="39">
        <v>2929.2</v>
      </c>
    </row>
    <row r="169" spans="1:2" ht="15" customHeight="1" x14ac:dyDescent="0.25">
      <c r="A169" s="41">
        <v>42900</v>
      </c>
      <c r="B169" s="39">
        <v>2933.13</v>
      </c>
    </row>
    <row r="170" spans="1:2" ht="15" customHeight="1" x14ac:dyDescent="0.25">
      <c r="A170" s="41">
        <v>42901</v>
      </c>
      <c r="B170" s="39">
        <v>2924.75</v>
      </c>
    </row>
    <row r="171" spans="1:2" ht="15" customHeight="1" x14ac:dyDescent="0.25">
      <c r="A171" s="41">
        <v>42902</v>
      </c>
      <c r="B171" s="39">
        <v>2953.83</v>
      </c>
    </row>
    <row r="172" spans="1:2" ht="15" customHeight="1" x14ac:dyDescent="0.25">
      <c r="A172" s="41">
        <v>42903</v>
      </c>
      <c r="B172" s="39">
        <v>2961.68</v>
      </c>
    </row>
    <row r="173" spans="1:2" ht="15" customHeight="1" x14ac:dyDescent="0.25">
      <c r="A173" s="41">
        <v>42904</v>
      </c>
      <c r="B173" s="39">
        <v>2961.68</v>
      </c>
    </row>
    <row r="174" spans="1:2" ht="15" customHeight="1" x14ac:dyDescent="0.25">
      <c r="A174" s="41">
        <v>42905</v>
      </c>
      <c r="B174" s="39">
        <v>2961.68</v>
      </c>
    </row>
    <row r="175" spans="1:2" ht="15" customHeight="1" x14ac:dyDescent="0.25">
      <c r="A175" s="41">
        <v>42906</v>
      </c>
      <c r="B175" s="39">
        <v>2961.68</v>
      </c>
    </row>
    <row r="176" spans="1:2" ht="15" customHeight="1" x14ac:dyDescent="0.25">
      <c r="A176" s="41">
        <v>42907</v>
      </c>
      <c r="B176" s="39">
        <v>3029.53</v>
      </c>
    </row>
    <row r="177" spans="1:2" ht="15" customHeight="1" x14ac:dyDescent="0.25">
      <c r="A177" s="41">
        <v>42908</v>
      </c>
      <c r="B177" s="39">
        <v>3053.9</v>
      </c>
    </row>
    <row r="178" spans="1:2" ht="15" customHeight="1" x14ac:dyDescent="0.25">
      <c r="A178" s="41">
        <v>42909</v>
      </c>
      <c r="B178" s="39">
        <v>3035.83</v>
      </c>
    </row>
    <row r="179" spans="1:2" ht="15" customHeight="1" x14ac:dyDescent="0.25">
      <c r="A179" s="41">
        <v>42910</v>
      </c>
      <c r="B179" s="39">
        <v>3010.68</v>
      </c>
    </row>
    <row r="180" spans="1:2" ht="15" customHeight="1" x14ac:dyDescent="0.25">
      <c r="A180" s="41">
        <v>42911</v>
      </c>
      <c r="B180" s="39">
        <v>3010.68</v>
      </c>
    </row>
    <row r="181" spans="1:2" ht="15" customHeight="1" x14ac:dyDescent="0.25">
      <c r="A181" s="41">
        <v>42912</v>
      </c>
      <c r="B181" s="39">
        <v>3010.68</v>
      </c>
    </row>
    <row r="182" spans="1:2" ht="15" customHeight="1" x14ac:dyDescent="0.25">
      <c r="A182" s="41">
        <v>42913</v>
      </c>
      <c r="B182" s="39">
        <v>3010.68</v>
      </c>
    </row>
    <row r="183" spans="1:2" ht="15" customHeight="1" x14ac:dyDescent="0.25">
      <c r="A183" s="41">
        <v>42914</v>
      </c>
      <c r="B183" s="39">
        <v>3025.28</v>
      </c>
    </row>
    <row r="184" spans="1:2" ht="15" customHeight="1" x14ac:dyDescent="0.25">
      <c r="A184" s="41">
        <v>42915</v>
      </c>
      <c r="B184" s="39">
        <v>3023.64</v>
      </c>
    </row>
    <row r="185" spans="1:2" ht="15" customHeight="1" x14ac:dyDescent="0.25">
      <c r="A185" s="41">
        <v>42916</v>
      </c>
      <c r="B185" s="39">
        <v>3038.26</v>
      </c>
    </row>
    <row r="186" spans="1:2" ht="15" customHeight="1" x14ac:dyDescent="0.25">
      <c r="A186" s="41">
        <v>42917</v>
      </c>
      <c r="B186" s="39">
        <v>3050.43</v>
      </c>
    </row>
    <row r="187" spans="1:2" ht="15" customHeight="1" x14ac:dyDescent="0.25">
      <c r="A187" s="41">
        <v>42918</v>
      </c>
      <c r="B187" s="39">
        <v>3050.43</v>
      </c>
    </row>
    <row r="188" spans="1:2" ht="15" customHeight="1" x14ac:dyDescent="0.25">
      <c r="A188" s="41">
        <v>42919</v>
      </c>
      <c r="B188" s="39">
        <v>3050.43</v>
      </c>
    </row>
    <row r="189" spans="1:2" ht="15" customHeight="1" x14ac:dyDescent="0.25">
      <c r="A189" s="41">
        <v>42920</v>
      </c>
      <c r="B189" s="39">
        <v>3050.43</v>
      </c>
    </row>
    <row r="190" spans="1:2" ht="15" customHeight="1" x14ac:dyDescent="0.25">
      <c r="A190" s="41">
        <v>42921</v>
      </c>
      <c r="B190" s="39">
        <v>3050.43</v>
      </c>
    </row>
    <row r="191" spans="1:2" ht="15" customHeight="1" x14ac:dyDescent="0.25">
      <c r="A191" s="41">
        <v>42922</v>
      </c>
      <c r="B191" s="39">
        <v>3068.93</v>
      </c>
    </row>
    <row r="192" spans="1:2" ht="15" customHeight="1" x14ac:dyDescent="0.25">
      <c r="A192" s="41">
        <v>42923</v>
      </c>
      <c r="B192" s="39">
        <v>3084.19</v>
      </c>
    </row>
    <row r="193" spans="1:2" ht="15" customHeight="1" x14ac:dyDescent="0.25">
      <c r="A193" s="41">
        <v>42924</v>
      </c>
      <c r="B193" s="39">
        <v>3092.65</v>
      </c>
    </row>
    <row r="194" spans="1:2" ht="15" customHeight="1" x14ac:dyDescent="0.25">
      <c r="A194" s="41">
        <v>42925</v>
      </c>
      <c r="B194" s="39">
        <v>3092.65</v>
      </c>
    </row>
    <row r="195" spans="1:2" ht="15" customHeight="1" x14ac:dyDescent="0.25">
      <c r="A195" s="41">
        <v>42926</v>
      </c>
      <c r="B195" s="39">
        <v>3092.65</v>
      </c>
    </row>
    <row r="196" spans="1:2" ht="15" customHeight="1" x14ac:dyDescent="0.25">
      <c r="A196" s="41">
        <v>42927</v>
      </c>
      <c r="B196" s="39">
        <v>3067.33</v>
      </c>
    </row>
    <row r="197" spans="1:2" ht="15" customHeight="1" x14ac:dyDescent="0.25">
      <c r="A197" s="41">
        <v>42928</v>
      </c>
      <c r="B197" s="39">
        <v>3067.73</v>
      </c>
    </row>
    <row r="198" spans="1:2" ht="15" customHeight="1" x14ac:dyDescent="0.25">
      <c r="A198" s="41">
        <v>42929</v>
      </c>
      <c r="B198" s="39">
        <v>3052.3</v>
      </c>
    </row>
    <row r="199" spans="1:2" ht="15" customHeight="1" x14ac:dyDescent="0.25">
      <c r="A199" s="41">
        <v>42930</v>
      </c>
      <c r="B199" s="39">
        <v>3043.6</v>
      </c>
    </row>
    <row r="200" spans="1:2" ht="15" customHeight="1" x14ac:dyDescent="0.25">
      <c r="A200" s="41">
        <v>42931</v>
      </c>
      <c r="B200" s="39">
        <v>3019.56</v>
      </c>
    </row>
    <row r="201" spans="1:2" ht="15" customHeight="1" x14ac:dyDescent="0.25">
      <c r="A201" s="41">
        <v>42932</v>
      </c>
      <c r="B201" s="39">
        <v>3019.56</v>
      </c>
    </row>
    <row r="202" spans="1:2" ht="15" customHeight="1" x14ac:dyDescent="0.25">
      <c r="A202" s="41">
        <v>42933</v>
      </c>
      <c r="B202" s="39">
        <v>3019.56</v>
      </c>
    </row>
    <row r="203" spans="1:2" ht="15" customHeight="1" x14ac:dyDescent="0.25">
      <c r="A203" s="41">
        <v>42934</v>
      </c>
      <c r="B203" s="39">
        <v>3030.6</v>
      </c>
    </row>
    <row r="204" spans="1:2" ht="15" customHeight="1" x14ac:dyDescent="0.25">
      <c r="A204" s="41">
        <v>42935</v>
      </c>
      <c r="B204" s="39">
        <v>3013.26</v>
      </c>
    </row>
    <row r="205" spans="1:2" ht="15" customHeight="1" x14ac:dyDescent="0.25">
      <c r="A205" s="41">
        <v>42936</v>
      </c>
      <c r="B205" s="39">
        <v>3010</v>
      </c>
    </row>
    <row r="206" spans="1:2" ht="15" customHeight="1" x14ac:dyDescent="0.25">
      <c r="A206" s="41">
        <v>42937</v>
      </c>
      <c r="B206" s="39">
        <v>3010</v>
      </c>
    </row>
    <row r="207" spans="1:2" ht="15" customHeight="1" x14ac:dyDescent="0.25">
      <c r="A207" s="41">
        <v>42938</v>
      </c>
      <c r="B207" s="39">
        <v>3010.77</v>
      </c>
    </row>
    <row r="208" spans="1:2" ht="15" customHeight="1" x14ac:dyDescent="0.25">
      <c r="A208" s="41">
        <v>42939</v>
      </c>
      <c r="B208" s="39">
        <v>3010.77</v>
      </c>
    </row>
    <row r="209" spans="1:2" ht="15" customHeight="1" x14ac:dyDescent="0.25">
      <c r="A209" s="41">
        <v>42940</v>
      </c>
      <c r="B209" s="39">
        <v>3010.77</v>
      </c>
    </row>
    <row r="210" spans="1:2" ht="15" customHeight="1" x14ac:dyDescent="0.25">
      <c r="A210" s="41">
        <v>42941</v>
      </c>
      <c r="B210" s="39">
        <v>3023.67</v>
      </c>
    </row>
    <row r="211" spans="1:2" ht="15" customHeight="1" x14ac:dyDescent="0.25">
      <c r="A211" s="41">
        <v>42942</v>
      </c>
      <c r="B211" s="39">
        <v>3026.55</v>
      </c>
    </row>
    <row r="212" spans="1:2" ht="15" customHeight="1" x14ac:dyDescent="0.25">
      <c r="A212" s="41">
        <v>42943</v>
      </c>
      <c r="B212" s="39">
        <v>3026.22</v>
      </c>
    </row>
    <row r="213" spans="1:2" ht="15" customHeight="1" x14ac:dyDescent="0.25">
      <c r="A213" s="41">
        <v>42944</v>
      </c>
      <c r="B213" s="39">
        <v>3002.94</v>
      </c>
    </row>
    <row r="214" spans="1:2" ht="15" customHeight="1" x14ac:dyDescent="0.25">
      <c r="A214" s="41">
        <v>42945</v>
      </c>
      <c r="B214" s="39">
        <v>2995.23</v>
      </c>
    </row>
    <row r="215" spans="1:2" ht="15" customHeight="1" x14ac:dyDescent="0.25">
      <c r="A215" s="41">
        <v>42946</v>
      </c>
      <c r="B215" s="39">
        <v>2995.23</v>
      </c>
    </row>
    <row r="216" spans="1:2" ht="15" customHeight="1" x14ac:dyDescent="0.25">
      <c r="A216" s="41">
        <v>42947</v>
      </c>
      <c r="B216" s="39">
        <v>2995.23</v>
      </c>
    </row>
    <row r="217" spans="1:2" ht="15" customHeight="1" x14ac:dyDescent="0.25">
      <c r="A217" s="41">
        <v>42948</v>
      </c>
      <c r="B217" s="39">
        <v>2997.59</v>
      </c>
    </row>
    <row r="218" spans="1:2" ht="15" customHeight="1" x14ac:dyDescent="0.25">
      <c r="A218" s="41">
        <v>42949</v>
      </c>
      <c r="B218" s="39">
        <v>2973.03</v>
      </c>
    </row>
    <row r="219" spans="1:2" ht="15" customHeight="1" x14ac:dyDescent="0.25">
      <c r="A219" s="41">
        <v>42950</v>
      </c>
      <c r="B219" s="39">
        <v>2964.66</v>
      </c>
    </row>
    <row r="220" spans="1:2" ht="15" customHeight="1" x14ac:dyDescent="0.25">
      <c r="A220" s="41">
        <v>42951</v>
      </c>
      <c r="B220" s="39">
        <v>2954.54</v>
      </c>
    </row>
    <row r="221" spans="1:2" ht="15" customHeight="1" x14ac:dyDescent="0.25">
      <c r="A221" s="41">
        <v>42952</v>
      </c>
      <c r="B221" s="39">
        <v>2974.39</v>
      </c>
    </row>
    <row r="222" spans="1:2" ht="15" customHeight="1" x14ac:dyDescent="0.25">
      <c r="A222" s="41">
        <v>42953</v>
      </c>
      <c r="B222" s="39">
        <v>2974.39</v>
      </c>
    </row>
    <row r="223" spans="1:2" ht="15" customHeight="1" x14ac:dyDescent="0.25">
      <c r="A223" s="41">
        <v>42954</v>
      </c>
      <c r="B223" s="39">
        <v>2974.39</v>
      </c>
    </row>
    <row r="224" spans="1:2" ht="15" customHeight="1" x14ac:dyDescent="0.25">
      <c r="A224" s="41">
        <v>42955</v>
      </c>
      <c r="B224" s="39">
        <v>2974.39</v>
      </c>
    </row>
    <row r="225" spans="1:2" ht="15" customHeight="1" x14ac:dyDescent="0.25">
      <c r="A225" s="41">
        <v>42956</v>
      </c>
      <c r="B225" s="39">
        <v>2994.62</v>
      </c>
    </row>
    <row r="226" spans="1:2" ht="15" customHeight="1" x14ac:dyDescent="0.25">
      <c r="A226" s="41">
        <v>42957</v>
      </c>
      <c r="B226" s="39">
        <v>3011.14</v>
      </c>
    </row>
    <row r="227" spans="1:2" ht="15" customHeight="1" x14ac:dyDescent="0.25">
      <c r="A227" s="41">
        <v>42958</v>
      </c>
      <c r="B227" s="39">
        <v>2994.85</v>
      </c>
    </row>
    <row r="228" spans="1:2" ht="15" customHeight="1" x14ac:dyDescent="0.25">
      <c r="A228" s="41">
        <v>42959</v>
      </c>
      <c r="B228" s="39">
        <v>2984.99</v>
      </c>
    </row>
    <row r="229" spans="1:2" ht="15" customHeight="1" x14ac:dyDescent="0.25">
      <c r="A229" s="41">
        <v>42960</v>
      </c>
      <c r="B229" s="39">
        <v>2984.99</v>
      </c>
    </row>
    <row r="230" spans="1:2" ht="15" customHeight="1" x14ac:dyDescent="0.25">
      <c r="A230" s="41">
        <v>42961</v>
      </c>
      <c r="B230" s="39">
        <v>2984.99</v>
      </c>
    </row>
    <row r="231" spans="1:2" ht="15" customHeight="1" x14ac:dyDescent="0.25">
      <c r="A231" s="41">
        <v>42962</v>
      </c>
      <c r="B231" s="39">
        <v>2966.54</v>
      </c>
    </row>
    <row r="232" spans="1:2" ht="15" customHeight="1" x14ac:dyDescent="0.25">
      <c r="A232" s="41">
        <v>42963</v>
      </c>
      <c r="B232" s="39">
        <v>2974.7</v>
      </c>
    </row>
    <row r="233" spans="1:2" ht="15" customHeight="1" x14ac:dyDescent="0.25">
      <c r="A233" s="41">
        <v>42964</v>
      </c>
      <c r="B233" s="39">
        <v>2967.32</v>
      </c>
    </row>
    <row r="234" spans="1:2" ht="15" customHeight="1" x14ac:dyDescent="0.25">
      <c r="A234" s="41">
        <v>42965</v>
      </c>
      <c r="B234" s="39">
        <v>2980.03</v>
      </c>
    </row>
    <row r="235" spans="1:2" ht="15" customHeight="1" x14ac:dyDescent="0.25">
      <c r="A235" s="41">
        <v>42966</v>
      </c>
      <c r="B235" s="39">
        <v>2994.39</v>
      </c>
    </row>
    <row r="236" spans="1:2" ht="15" customHeight="1" x14ac:dyDescent="0.25">
      <c r="A236" s="41">
        <v>42967</v>
      </c>
      <c r="B236" s="39">
        <v>2994.39</v>
      </c>
    </row>
    <row r="237" spans="1:2" ht="15" customHeight="1" x14ac:dyDescent="0.25">
      <c r="A237" s="41">
        <v>42968</v>
      </c>
      <c r="B237" s="39">
        <v>2994.39</v>
      </c>
    </row>
    <row r="238" spans="1:2" ht="15" customHeight="1" x14ac:dyDescent="0.25">
      <c r="A238" s="41">
        <v>42969</v>
      </c>
      <c r="B238" s="39">
        <v>2994.39</v>
      </c>
    </row>
    <row r="239" spans="1:2" ht="15" customHeight="1" x14ac:dyDescent="0.25">
      <c r="A239" s="41">
        <v>42970</v>
      </c>
      <c r="B239" s="39">
        <v>2986.83</v>
      </c>
    </row>
    <row r="240" spans="1:2" ht="15" customHeight="1" x14ac:dyDescent="0.25">
      <c r="A240" s="41">
        <v>42971</v>
      </c>
      <c r="B240" s="39">
        <v>2986.88</v>
      </c>
    </row>
    <row r="241" spans="1:2" ht="15" customHeight="1" x14ac:dyDescent="0.25">
      <c r="A241" s="41">
        <v>42972</v>
      </c>
      <c r="B241" s="39">
        <v>2972.98</v>
      </c>
    </row>
    <row r="242" spans="1:2" ht="15" customHeight="1" x14ac:dyDescent="0.25">
      <c r="A242" s="41">
        <v>42973</v>
      </c>
      <c r="B242" s="39">
        <v>2933.96</v>
      </c>
    </row>
    <row r="243" spans="1:2" ht="15" customHeight="1" x14ac:dyDescent="0.25">
      <c r="A243" s="41">
        <v>42974</v>
      </c>
      <c r="B243" s="39">
        <v>2933.96</v>
      </c>
    </row>
    <row r="244" spans="1:2" ht="15" customHeight="1" x14ac:dyDescent="0.25">
      <c r="A244" s="41">
        <v>42975</v>
      </c>
      <c r="B244" s="39">
        <v>2933.96</v>
      </c>
    </row>
    <row r="245" spans="1:2" ht="15" customHeight="1" x14ac:dyDescent="0.25">
      <c r="A245" s="41">
        <v>42976</v>
      </c>
      <c r="B245" s="39">
        <v>2934.23</v>
      </c>
    </row>
    <row r="246" spans="1:2" ht="15" customHeight="1" x14ac:dyDescent="0.25">
      <c r="A246" s="41">
        <v>42977</v>
      </c>
      <c r="B246" s="39">
        <v>2940.35</v>
      </c>
    </row>
    <row r="247" spans="1:2" ht="15" customHeight="1" x14ac:dyDescent="0.25">
      <c r="A247" s="41">
        <v>42978</v>
      </c>
      <c r="B247" s="39">
        <v>2937.09</v>
      </c>
    </row>
    <row r="248" spans="1:2" ht="15" customHeight="1" x14ac:dyDescent="0.25">
      <c r="A248" s="41">
        <v>42979</v>
      </c>
      <c r="B248" s="39">
        <v>2948.09</v>
      </c>
    </row>
    <row r="249" spans="1:2" ht="15" customHeight="1" x14ac:dyDescent="0.25">
      <c r="A249" s="41">
        <v>42980</v>
      </c>
      <c r="B249" s="39">
        <v>2936.07</v>
      </c>
    </row>
    <row r="250" spans="1:2" ht="15" customHeight="1" x14ac:dyDescent="0.25">
      <c r="A250" s="41">
        <v>42981</v>
      </c>
      <c r="B250" s="39">
        <v>2936.07</v>
      </c>
    </row>
    <row r="251" spans="1:2" ht="15" customHeight="1" x14ac:dyDescent="0.25">
      <c r="A251" s="41">
        <v>42982</v>
      </c>
      <c r="B251" s="39">
        <v>2936.07</v>
      </c>
    </row>
    <row r="252" spans="1:2" ht="15" customHeight="1" x14ac:dyDescent="0.25">
      <c r="A252" s="41">
        <v>42983</v>
      </c>
      <c r="B252" s="39">
        <v>2936.07</v>
      </c>
    </row>
    <row r="253" spans="1:2" ht="15" customHeight="1" x14ac:dyDescent="0.25">
      <c r="A253" s="41">
        <v>42984</v>
      </c>
      <c r="B253" s="39">
        <v>2923.49</v>
      </c>
    </row>
    <row r="254" spans="1:2" ht="15" customHeight="1" x14ac:dyDescent="0.25">
      <c r="A254" s="41">
        <v>42985</v>
      </c>
      <c r="B254" s="39">
        <v>2919.5</v>
      </c>
    </row>
    <row r="255" spans="1:2" ht="15" customHeight="1" x14ac:dyDescent="0.25">
      <c r="A255" s="41">
        <v>42986</v>
      </c>
      <c r="B255" s="39">
        <v>2907.96</v>
      </c>
    </row>
    <row r="256" spans="1:2" ht="15" customHeight="1" x14ac:dyDescent="0.25">
      <c r="A256" s="41">
        <v>42987</v>
      </c>
      <c r="B256" s="39">
        <v>2909.15</v>
      </c>
    </row>
    <row r="257" spans="1:2" ht="15" customHeight="1" x14ac:dyDescent="0.25">
      <c r="A257" s="41">
        <v>42988</v>
      </c>
      <c r="B257" s="39">
        <v>2909.15</v>
      </c>
    </row>
    <row r="258" spans="1:2" ht="15" customHeight="1" x14ac:dyDescent="0.25">
      <c r="A258" s="41">
        <v>42989</v>
      </c>
      <c r="B258" s="39">
        <v>2909.15</v>
      </c>
    </row>
    <row r="259" spans="1:2" ht="15" customHeight="1" x14ac:dyDescent="0.25">
      <c r="A259" s="41">
        <v>42990</v>
      </c>
      <c r="B259" s="39">
        <v>2916.1</v>
      </c>
    </row>
    <row r="260" spans="1:2" ht="15" customHeight="1" x14ac:dyDescent="0.25">
      <c r="A260" s="41">
        <v>42991</v>
      </c>
      <c r="B260" s="39">
        <v>2923.03</v>
      </c>
    </row>
    <row r="261" spans="1:2" ht="15" customHeight="1" x14ac:dyDescent="0.25">
      <c r="A261" s="41">
        <v>42992</v>
      </c>
      <c r="B261" s="39">
        <v>2909.52</v>
      </c>
    </row>
    <row r="262" spans="1:2" ht="15" customHeight="1" x14ac:dyDescent="0.25">
      <c r="A262" s="41">
        <v>42993</v>
      </c>
      <c r="B262" s="39">
        <v>2905.98</v>
      </c>
    </row>
    <row r="263" spans="1:2" ht="15" customHeight="1" x14ac:dyDescent="0.25">
      <c r="A263" s="41">
        <v>42994</v>
      </c>
      <c r="B263" s="39">
        <v>2897.83</v>
      </c>
    </row>
    <row r="264" spans="1:2" ht="15" customHeight="1" x14ac:dyDescent="0.25">
      <c r="A264" s="41">
        <v>42995</v>
      </c>
      <c r="B264" s="39">
        <v>2897.83</v>
      </c>
    </row>
    <row r="265" spans="1:2" ht="15" customHeight="1" x14ac:dyDescent="0.25">
      <c r="A265" s="41">
        <v>42996</v>
      </c>
      <c r="B265" s="39">
        <v>2897.83</v>
      </c>
    </row>
    <row r="266" spans="1:2" ht="15" customHeight="1" x14ac:dyDescent="0.25">
      <c r="A266" s="41">
        <v>42997</v>
      </c>
      <c r="B266" s="39">
        <v>2906.06</v>
      </c>
    </row>
    <row r="267" spans="1:2" ht="15" customHeight="1" x14ac:dyDescent="0.25">
      <c r="A267" s="41">
        <v>42998</v>
      </c>
      <c r="B267" s="39">
        <v>2904.6</v>
      </c>
    </row>
    <row r="268" spans="1:2" ht="15" customHeight="1" x14ac:dyDescent="0.25">
      <c r="A268" s="41">
        <v>42999</v>
      </c>
      <c r="B268" s="39">
        <v>2893.18</v>
      </c>
    </row>
    <row r="269" spans="1:2" ht="15" customHeight="1" x14ac:dyDescent="0.25">
      <c r="A269" s="41">
        <v>43000</v>
      </c>
      <c r="B269" s="39">
        <v>2913.96</v>
      </c>
    </row>
    <row r="270" spans="1:2" ht="15" customHeight="1" x14ac:dyDescent="0.25">
      <c r="A270" s="41">
        <v>43001</v>
      </c>
      <c r="B270" s="39">
        <v>2900.73</v>
      </c>
    </row>
    <row r="271" spans="1:2" ht="15" customHeight="1" x14ac:dyDescent="0.25">
      <c r="A271" s="41">
        <v>43002</v>
      </c>
      <c r="B271" s="39">
        <v>2900.73</v>
      </c>
    </row>
    <row r="272" spans="1:2" ht="15" customHeight="1" x14ac:dyDescent="0.25">
      <c r="A272" s="41">
        <v>43003</v>
      </c>
      <c r="B272" s="39">
        <v>2900.73</v>
      </c>
    </row>
    <row r="273" spans="1:2" ht="15" customHeight="1" x14ac:dyDescent="0.25">
      <c r="A273" s="41">
        <v>43004</v>
      </c>
      <c r="B273" s="39">
        <v>2924.57</v>
      </c>
    </row>
    <row r="274" spans="1:2" ht="15" customHeight="1" x14ac:dyDescent="0.25">
      <c r="A274" s="41">
        <v>43005</v>
      </c>
      <c r="B274" s="39">
        <v>2930.7</v>
      </c>
    </row>
    <row r="275" spans="1:2" ht="15" customHeight="1" x14ac:dyDescent="0.25">
      <c r="A275" s="41">
        <v>43006</v>
      </c>
      <c r="B275" s="39">
        <v>2940.66</v>
      </c>
    </row>
    <row r="276" spans="1:2" ht="15" customHeight="1" x14ac:dyDescent="0.25">
      <c r="A276" s="41">
        <v>43007</v>
      </c>
      <c r="B276" s="39">
        <v>2941.07</v>
      </c>
    </row>
    <row r="277" spans="1:2" ht="15" customHeight="1" x14ac:dyDescent="0.25">
      <c r="A277" s="41">
        <v>43008</v>
      </c>
      <c r="B277" s="39">
        <v>2936.67</v>
      </c>
    </row>
    <row r="278" spans="1:2" ht="15" customHeight="1" x14ac:dyDescent="0.25">
      <c r="A278" s="41">
        <v>43009</v>
      </c>
      <c r="B278" s="39">
        <v>2936.67</v>
      </c>
    </row>
    <row r="279" spans="1:2" ht="15" customHeight="1" x14ac:dyDescent="0.25">
      <c r="A279" s="41">
        <v>43010</v>
      </c>
      <c r="B279" s="39">
        <v>2936.67</v>
      </c>
    </row>
    <row r="280" spans="1:2" ht="15" customHeight="1" x14ac:dyDescent="0.25">
      <c r="A280" s="41">
        <v>43011</v>
      </c>
      <c r="B280" s="39">
        <v>2949.33</v>
      </c>
    </row>
    <row r="281" spans="1:2" ht="15" customHeight="1" x14ac:dyDescent="0.25">
      <c r="A281" s="41">
        <v>43012</v>
      </c>
      <c r="B281" s="39">
        <v>2953.81</v>
      </c>
    </row>
    <row r="282" spans="1:2" ht="15" customHeight="1" x14ac:dyDescent="0.25">
      <c r="A282" s="41">
        <v>43013</v>
      </c>
      <c r="B282" s="39">
        <v>2945.59</v>
      </c>
    </row>
    <row r="283" spans="1:2" ht="15" customHeight="1" x14ac:dyDescent="0.25">
      <c r="A283" s="41">
        <v>43014</v>
      </c>
      <c r="B283" s="39">
        <v>2926.82</v>
      </c>
    </row>
    <row r="284" spans="1:2" ht="15" customHeight="1" x14ac:dyDescent="0.25">
      <c r="A284" s="41">
        <v>43015</v>
      </c>
      <c r="B284" s="39">
        <v>2942.19</v>
      </c>
    </row>
    <row r="285" spans="1:2" ht="15" customHeight="1" x14ac:dyDescent="0.25">
      <c r="A285" s="41">
        <v>43016</v>
      </c>
      <c r="B285" s="39">
        <v>2942.19</v>
      </c>
    </row>
    <row r="286" spans="1:2" ht="15" customHeight="1" x14ac:dyDescent="0.25">
      <c r="A286" s="41">
        <v>43017</v>
      </c>
      <c r="B286" s="39">
        <v>2942.19</v>
      </c>
    </row>
    <row r="287" spans="1:2" ht="15" customHeight="1" x14ac:dyDescent="0.25">
      <c r="A287" s="41">
        <v>43018</v>
      </c>
      <c r="B287" s="39">
        <v>2942.19</v>
      </c>
    </row>
    <row r="288" spans="1:2" ht="15" customHeight="1" x14ac:dyDescent="0.25">
      <c r="A288" s="41">
        <v>43019</v>
      </c>
      <c r="B288" s="39">
        <v>2947.06</v>
      </c>
    </row>
    <row r="289" spans="1:2" ht="15" customHeight="1" x14ac:dyDescent="0.25">
      <c r="A289" s="41">
        <v>43020</v>
      </c>
      <c r="B289" s="39">
        <v>2953.77</v>
      </c>
    </row>
    <row r="290" spans="1:2" ht="15" customHeight="1" x14ac:dyDescent="0.25">
      <c r="A290" s="41">
        <v>43021</v>
      </c>
      <c r="B290" s="39">
        <v>2949.69</v>
      </c>
    </row>
    <row r="291" spans="1:2" ht="15" customHeight="1" x14ac:dyDescent="0.25">
      <c r="A291" s="41">
        <v>43022</v>
      </c>
      <c r="B291" s="39">
        <v>2932.05</v>
      </c>
    </row>
    <row r="292" spans="1:2" ht="15" customHeight="1" x14ac:dyDescent="0.25">
      <c r="A292" s="41">
        <v>43023</v>
      </c>
      <c r="B292" s="39">
        <v>2932.05</v>
      </c>
    </row>
    <row r="293" spans="1:2" ht="15" customHeight="1" x14ac:dyDescent="0.25">
      <c r="A293" s="41">
        <v>43024</v>
      </c>
      <c r="B293" s="39">
        <v>2932.05</v>
      </c>
    </row>
    <row r="294" spans="1:2" ht="15" customHeight="1" x14ac:dyDescent="0.25">
      <c r="A294" s="41">
        <v>43025</v>
      </c>
      <c r="B294" s="39">
        <v>2932.05</v>
      </c>
    </row>
    <row r="295" spans="1:2" ht="15" customHeight="1" x14ac:dyDescent="0.25">
      <c r="A295" s="41">
        <v>43026</v>
      </c>
      <c r="B295" s="39">
        <v>2944.27</v>
      </c>
    </row>
    <row r="296" spans="1:2" ht="15" customHeight="1" x14ac:dyDescent="0.25">
      <c r="A296" s="41">
        <v>43027</v>
      </c>
      <c r="B296" s="39">
        <v>2935.66</v>
      </c>
    </row>
    <row r="297" spans="1:2" ht="15" customHeight="1" x14ac:dyDescent="0.25">
      <c r="A297" s="41">
        <v>43028</v>
      </c>
      <c r="B297" s="39">
        <v>2921.92</v>
      </c>
    </row>
    <row r="298" spans="1:2" ht="15" customHeight="1" x14ac:dyDescent="0.25">
      <c r="A298" s="41">
        <v>43029</v>
      </c>
      <c r="B298" s="39">
        <v>2936.66</v>
      </c>
    </row>
    <row r="299" spans="1:2" ht="15" customHeight="1" x14ac:dyDescent="0.25">
      <c r="A299" s="41">
        <v>43030</v>
      </c>
      <c r="B299" s="39">
        <v>2936.66</v>
      </c>
    </row>
    <row r="300" spans="1:2" ht="15" customHeight="1" x14ac:dyDescent="0.25">
      <c r="A300" s="41">
        <v>43031</v>
      </c>
      <c r="B300" s="39">
        <v>2936.66</v>
      </c>
    </row>
    <row r="301" spans="1:2" ht="15" customHeight="1" x14ac:dyDescent="0.25">
      <c r="A301" s="41">
        <v>43032</v>
      </c>
      <c r="B301" s="39">
        <v>2947.69</v>
      </c>
    </row>
    <row r="302" spans="1:2" ht="15" customHeight="1" x14ac:dyDescent="0.25">
      <c r="A302" s="41">
        <v>43033</v>
      </c>
      <c r="B302" s="39">
        <v>2971.36</v>
      </c>
    </row>
    <row r="303" spans="1:2" ht="15" customHeight="1" x14ac:dyDescent="0.25">
      <c r="A303" s="41">
        <v>43034</v>
      </c>
      <c r="B303" s="39">
        <v>2989.39</v>
      </c>
    </row>
    <row r="304" spans="1:2" ht="15" customHeight="1" x14ac:dyDescent="0.25">
      <c r="A304" s="41">
        <v>43035</v>
      </c>
      <c r="B304" s="39">
        <v>3008.8</v>
      </c>
    </row>
    <row r="305" spans="1:2" ht="15" customHeight="1" x14ac:dyDescent="0.25">
      <c r="A305" s="41">
        <v>43036</v>
      </c>
      <c r="B305" s="39">
        <v>3009.85</v>
      </c>
    </row>
    <row r="306" spans="1:2" ht="15" customHeight="1" x14ac:dyDescent="0.25">
      <c r="A306" s="41">
        <v>43037</v>
      </c>
      <c r="B306" s="39">
        <v>3009.85</v>
      </c>
    </row>
    <row r="307" spans="1:2" ht="15" customHeight="1" x14ac:dyDescent="0.25">
      <c r="A307" s="41">
        <v>43038</v>
      </c>
      <c r="B307" s="39">
        <v>3009.85</v>
      </c>
    </row>
    <row r="308" spans="1:2" ht="15" customHeight="1" x14ac:dyDescent="0.25">
      <c r="A308" s="41">
        <v>43039</v>
      </c>
      <c r="B308" s="39">
        <v>3011.44</v>
      </c>
    </row>
    <row r="309" spans="1:2" ht="15" customHeight="1" x14ac:dyDescent="0.25">
      <c r="A309" s="41">
        <v>43040</v>
      </c>
      <c r="B309" s="39">
        <v>3039.19</v>
      </c>
    </row>
    <row r="310" spans="1:2" ht="15" customHeight="1" x14ac:dyDescent="0.25">
      <c r="A310" s="41">
        <v>43041</v>
      </c>
      <c r="B310" s="39">
        <v>3038.56</v>
      </c>
    </row>
    <row r="311" spans="1:2" ht="15" customHeight="1" x14ac:dyDescent="0.25">
      <c r="A311" s="41">
        <v>43042</v>
      </c>
      <c r="B311" s="39">
        <v>3054.38</v>
      </c>
    </row>
    <row r="312" spans="1:2" ht="15" customHeight="1" x14ac:dyDescent="0.25">
      <c r="A312" s="41">
        <v>43043</v>
      </c>
      <c r="B312" s="39">
        <v>3055.57</v>
      </c>
    </row>
    <row r="313" spans="1:2" ht="15" customHeight="1" x14ac:dyDescent="0.25">
      <c r="A313" s="41">
        <v>43044</v>
      </c>
      <c r="B313" s="39">
        <v>3055.57</v>
      </c>
    </row>
    <row r="314" spans="1:2" ht="15" customHeight="1" x14ac:dyDescent="0.25">
      <c r="A314" s="41">
        <v>43045</v>
      </c>
      <c r="B314" s="39">
        <v>3055.57</v>
      </c>
    </row>
    <row r="315" spans="1:2" ht="15" customHeight="1" x14ac:dyDescent="0.25">
      <c r="A315" s="41">
        <v>43046</v>
      </c>
      <c r="B315" s="39">
        <v>3055.57</v>
      </c>
    </row>
    <row r="316" spans="1:2" ht="15" customHeight="1" x14ac:dyDescent="0.25">
      <c r="A316" s="41">
        <v>43047</v>
      </c>
      <c r="B316" s="39">
        <v>3026.94</v>
      </c>
    </row>
    <row r="317" spans="1:2" ht="15" customHeight="1" x14ac:dyDescent="0.25">
      <c r="A317" s="41">
        <v>43048</v>
      </c>
      <c r="B317" s="39">
        <v>3017.78</v>
      </c>
    </row>
    <row r="318" spans="1:2" ht="15" customHeight="1" x14ac:dyDescent="0.25">
      <c r="A318" s="41">
        <v>43049</v>
      </c>
      <c r="B318" s="39">
        <v>3015.52</v>
      </c>
    </row>
    <row r="319" spans="1:2" ht="15" customHeight="1" x14ac:dyDescent="0.25">
      <c r="A319" s="41">
        <v>43050</v>
      </c>
      <c r="B319" s="39">
        <v>3004.88</v>
      </c>
    </row>
    <row r="320" spans="1:2" ht="15" customHeight="1" x14ac:dyDescent="0.25">
      <c r="A320" s="41">
        <v>43051</v>
      </c>
      <c r="B320" s="39">
        <v>3004.88</v>
      </c>
    </row>
    <row r="321" spans="1:2" ht="15" customHeight="1" x14ac:dyDescent="0.25">
      <c r="A321" s="41">
        <v>43052</v>
      </c>
      <c r="B321" s="39">
        <v>3004.88</v>
      </c>
    </row>
    <row r="322" spans="1:2" ht="15" customHeight="1" x14ac:dyDescent="0.25">
      <c r="A322" s="41">
        <v>43053</v>
      </c>
      <c r="B322" s="39">
        <v>3004.88</v>
      </c>
    </row>
    <row r="323" spans="1:2" ht="15" customHeight="1" x14ac:dyDescent="0.25">
      <c r="A323" s="41">
        <v>43054</v>
      </c>
      <c r="B323" s="39">
        <v>3016.7</v>
      </c>
    </row>
    <row r="324" spans="1:2" ht="15" customHeight="1" x14ac:dyDescent="0.25">
      <c r="A324" s="41">
        <v>43055</v>
      </c>
      <c r="B324" s="39">
        <v>3023.88</v>
      </c>
    </row>
    <row r="325" spans="1:2" ht="15" customHeight="1" x14ac:dyDescent="0.25">
      <c r="A325" s="41">
        <v>43056</v>
      </c>
      <c r="B325" s="39">
        <v>3015.79</v>
      </c>
    </row>
    <row r="326" spans="1:2" ht="15" customHeight="1" x14ac:dyDescent="0.25">
      <c r="A326" s="41">
        <v>43057</v>
      </c>
      <c r="B326" s="39">
        <v>3003.19</v>
      </c>
    </row>
    <row r="327" spans="1:2" ht="15" customHeight="1" x14ac:dyDescent="0.25">
      <c r="A327" s="41">
        <v>43058</v>
      </c>
      <c r="B327" s="39">
        <v>3003.19</v>
      </c>
    </row>
    <row r="328" spans="1:2" ht="15" customHeight="1" x14ac:dyDescent="0.25">
      <c r="A328" s="41">
        <v>43059</v>
      </c>
      <c r="B328" s="39">
        <v>3003.19</v>
      </c>
    </row>
    <row r="329" spans="1:2" ht="15" customHeight="1" x14ac:dyDescent="0.25">
      <c r="A329" s="41">
        <v>43060</v>
      </c>
      <c r="B329" s="39">
        <v>3011.32</v>
      </c>
    </row>
    <row r="330" spans="1:2" ht="15" customHeight="1" x14ac:dyDescent="0.25">
      <c r="A330" s="41">
        <v>43061</v>
      </c>
      <c r="B330" s="39">
        <v>3001.07</v>
      </c>
    </row>
    <row r="331" spans="1:2" ht="15" customHeight="1" x14ac:dyDescent="0.25">
      <c r="A331" s="41">
        <v>43062</v>
      </c>
      <c r="B331" s="39">
        <v>2982.73</v>
      </c>
    </row>
    <row r="332" spans="1:2" ht="15" customHeight="1" x14ac:dyDescent="0.25">
      <c r="A332" s="41">
        <v>43063</v>
      </c>
      <c r="B332" s="39">
        <v>2982.73</v>
      </c>
    </row>
    <row r="333" spans="1:2" ht="15" customHeight="1" x14ac:dyDescent="0.25">
      <c r="A333" s="41">
        <v>43064</v>
      </c>
      <c r="B333" s="39">
        <v>2976.39</v>
      </c>
    </row>
    <row r="334" spans="1:2" ht="15" customHeight="1" x14ac:dyDescent="0.25">
      <c r="A334" s="41">
        <v>43065</v>
      </c>
      <c r="B334" s="39">
        <v>2976.39</v>
      </c>
    </row>
    <row r="335" spans="1:2" ht="15" customHeight="1" x14ac:dyDescent="0.25">
      <c r="A335" s="41">
        <v>43066</v>
      </c>
      <c r="B335" s="39">
        <v>2976.39</v>
      </c>
    </row>
    <row r="336" spans="1:2" ht="15" customHeight="1" x14ac:dyDescent="0.25">
      <c r="A336" s="41">
        <v>43067</v>
      </c>
      <c r="B336" s="39">
        <v>2986.84</v>
      </c>
    </row>
    <row r="337" spans="1:2" ht="15" customHeight="1" x14ac:dyDescent="0.25">
      <c r="A337" s="41">
        <v>43068</v>
      </c>
      <c r="B337" s="39">
        <v>3003.94</v>
      </c>
    </row>
    <row r="338" spans="1:2" ht="15" customHeight="1" x14ac:dyDescent="0.25">
      <c r="A338" s="41">
        <v>43069</v>
      </c>
      <c r="B338" s="39">
        <v>3006.09</v>
      </c>
    </row>
    <row r="339" spans="1:2" ht="15" customHeight="1" x14ac:dyDescent="0.25">
      <c r="A339" s="41">
        <v>43070</v>
      </c>
      <c r="B339" s="39">
        <v>3006.04</v>
      </c>
    </row>
    <row r="340" spans="1:2" ht="15" customHeight="1" x14ac:dyDescent="0.25">
      <c r="A340" s="41">
        <v>43071</v>
      </c>
      <c r="B340" s="39">
        <v>3005.76</v>
      </c>
    </row>
    <row r="341" spans="1:2" ht="15" customHeight="1" x14ac:dyDescent="0.25">
      <c r="A341" s="41">
        <v>43072</v>
      </c>
      <c r="B341" s="39">
        <v>3005.76</v>
      </c>
    </row>
    <row r="342" spans="1:2" ht="15" customHeight="1" x14ac:dyDescent="0.25">
      <c r="A342" s="41">
        <v>43073</v>
      </c>
      <c r="B342" s="39">
        <v>3005.76</v>
      </c>
    </row>
    <row r="343" spans="1:2" ht="15" customHeight="1" x14ac:dyDescent="0.25">
      <c r="A343" s="41">
        <v>43074</v>
      </c>
      <c r="B343" s="39">
        <v>2993.49</v>
      </c>
    </row>
    <row r="344" spans="1:2" ht="15" customHeight="1" x14ac:dyDescent="0.25">
      <c r="A344" s="41">
        <v>43075</v>
      </c>
      <c r="B344" s="39">
        <v>2996.53</v>
      </c>
    </row>
    <row r="345" spans="1:2" ht="15" customHeight="1" x14ac:dyDescent="0.25">
      <c r="A345" s="41">
        <v>43076</v>
      </c>
      <c r="B345" s="39">
        <v>3007.07</v>
      </c>
    </row>
    <row r="346" spans="1:2" ht="15" customHeight="1" x14ac:dyDescent="0.25">
      <c r="A346" s="41">
        <v>43077</v>
      </c>
      <c r="B346" s="39">
        <v>3016.18</v>
      </c>
    </row>
    <row r="347" spans="1:2" ht="15" customHeight="1" x14ac:dyDescent="0.25">
      <c r="A347" s="41">
        <v>43078</v>
      </c>
      <c r="B347" s="39">
        <v>3016.18</v>
      </c>
    </row>
    <row r="348" spans="1:2" ht="15" customHeight="1" x14ac:dyDescent="0.25">
      <c r="A348" s="41">
        <v>43079</v>
      </c>
      <c r="B348" s="39">
        <v>3016.18</v>
      </c>
    </row>
    <row r="349" spans="1:2" ht="15" customHeight="1" x14ac:dyDescent="0.25">
      <c r="A349" s="41">
        <v>43080</v>
      </c>
      <c r="B349" s="39">
        <v>3016.18</v>
      </c>
    </row>
    <row r="350" spans="1:2" ht="15" customHeight="1" x14ac:dyDescent="0.25">
      <c r="A350" s="41">
        <v>43081</v>
      </c>
      <c r="B350" s="39">
        <v>3013.99</v>
      </c>
    </row>
    <row r="351" spans="1:2" ht="15" customHeight="1" x14ac:dyDescent="0.25">
      <c r="A351" s="41">
        <v>43082</v>
      </c>
      <c r="B351" s="39">
        <v>3029.75</v>
      </c>
    </row>
    <row r="352" spans="1:2" ht="15" customHeight="1" x14ac:dyDescent="0.25">
      <c r="A352" s="41">
        <v>43083</v>
      </c>
      <c r="B352" s="39">
        <v>3015.41</v>
      </c>
    </row>
    <row r="353" spans="1:2" ht="15" customHeight="1" x14ac:dyDescent="0.25">
      <c r="A353" s="41">
        <v>43084</v>
      </c>
      <c r="B353" s="39">
        <v>2999.07</v>
      </c>
    </row>
    <row r="354" spans="1:2" ht="15" customHeight="1" x14ac:dyDescent="0.25">
      <c r="A354" s="41">
        <v>43085</v>
      </c>
      <c r="B354" s="39">
        <v>2996.61</v>
      </c>
    </row>
    <row r="355" spans="1:2" ht="15" customHeight="1" x14ac:dyDescent="0.25">
      <c r="A355" s="41">
        <v>43086</v>
      </c>
      <c r="B355" s="39">
        <v>2996.61</v>
      </c>
    </row>
    <row r="356" spans="1:2" ht="15" customHeight="1" x14ac:dyDescent="0.25">
      <c r="A356" s="41">
        <v>43087</v>
      </c>
      <c r="B356" s="39">
        <v>2996.61</v>
      </c>
    </row>
    <row r="357" spans="1:2" ht="15" customHeight="1" x14ac:dyDescent="0.25">
      <c r="A357" s="41">
        <v>43088</v>
      </c>
      <c r="B357" s="39">
        <v>2975.59</v>
      </c>
    </row>
    <row r="358" spans="1:2" ht="15" customHeight="1" x14ac:dyDescent="0.25">
      <c r="A358" s="41">
        <v>43089</v>
      </c>
      <c r="B358" s="39">
        <v>2972.05</v>
      </c>
    </row>
    <row r="359" spans="1:2" ht="15" customHeight="1" x14ac:dyDescent="0.25">
      <c r="A359" s="41">
        <v>43090</v>
      </c>
      <c r="B359" s="39">
        <v>2965.77</v>
      </c>
    </row>
    <row r="360" spans="1:2" ht="15" customHeight="1" x14ac:dyDescent="0.25">
      <c r="A360" s="41">
        <v>43091</v>
      </c>
      <c r="B360" s="39">
        <v>2963.58</v>
      </c>
    </row>
    <row r="361" spans="1:2" ht="15" customHeight="1" x14ac:dyDescent="0.25">
      <c r="A361" s="41">
        <v>43092</v>
      </c>
      <c r="B361" s="39">
        <v>2962.14</v>
      </c>
    </row>
    <row r="362" spans="1:2" ht="15" customHeight="1" x14ac:dyDescent="0.25">
      <c r="A362" s="41">
        <v>43093</v>
      </c>
      <c r="B362" s="39">
        <v>2962.14</v>
      </c>
    </row>
    <row r="363" spans="1:2" ht="15" customHeight="1" x14ac:dyDescent="0.25">
      <c r="A363" s="41">
        <v>43094</v>
      </c>
      <c r="B363" s="39">
        <v>2962.14</v>
      </c>
    </row>
    <row r="364" spans="1:2" ht="15" customHeight="1" x14ac:dyDescent="0.25">
      <c r="A364" s="41">
        <v>43095</v>
      </c>
      <c r="B364" s="39">
        <v>2962.14</v>
      </c>
    </row>
    <row r="365" spans="1:2" ht="15" customHeight="1" x14ac:dyDescent="0.25">
      <c r="A365" s="41">
        <v>43096</v>
      </c>
      <c r="B365" s="39">
        <v>2962.26</v>
      </c>
    </row>
    <row r="366" spans="1:2" ht="15" customHeight="1" x14ac:dyDescent="0.25">
      <c r="A366" s="41">
        <v>43097</v>
      </c>
      <c r="B366" s="39">
        <v>2971.63</v>
      </c>
    </row>
    <row r="367" spans="1:2" ht="15" customHeight="1" x14ac:dyDescent="0.25">
      <c r="A367" s="41">
        <v>43098</v>
      </c>
      <c r="B367" s="39">
        <v>2984</v>
      </c>
    </row>
    <row r="368" spans="1:2" ht="15" customHeight="1" x14ac:dyDescent="0.25">
      <c r="A368" s="41">
        <v>43099</v>
      </c>
      <c r="B368" s="39">
        <v>2984</v>
      </c>
    </row>
    <row r="369" spans="1:2" ht="15" customHeight="1" x14ac:dyDescent="0.25">
      <c r="A369" s="41">
        <v>43100</v>
      </c>
      <c r="B369" s="39">
        <v>2984</v>
      </c>
    </row>
    <row r="370" spans="1:2" ht="15" customHeight="1" x14ac:dyDescent="0.25">
      <c r="A370" s="41">
        <v>43101</v>
      </c>
      <c r="B370" s="39">
        <v>2984</v>
      </c>
    </row>
    <row r="371" spans="1:2" ht="15" customHeight="1" x14ac:dyDescent="0.25">
      <c r="A371" s="41">
        <v>43102</v>
      </c>
      <c r="B371" s="39">
        <v>2984</v>
      </c>
    </row>
    <row r="372" spans="1:2" ht="15" customHeight="1" x14ac:dyDescent="0.25">
      <c r="A372" s="41">
        <v>43103</v>
      </c>
      <c r="B372" s="39">
        <v>2940.94</v>
      </c>
    </row>
    <row r="373" spans="1:2" ht="15" customHeight="1" x14ac:dyDescent="0.25">
      <c r="A373" s="41">
        <v>43104</v>
      </c>
      <c r="B373" s="39">
        <v>2908.68</v>
      </c>
    </row>
    <row r="374" spans="1:2" ht="15" customHeight="1" x14ac:dyDescent="0.25">
      <c r="A374" s="41">
        <v>43105</v>
      </c>
      <c r="B374" s="39">
        <v>2885.76</v>
      </c>
    </row>
    <row r="375" spans="1:2" ht="15" customHeight="1" x14ac:dyDescent="0.25">
      <c r="A375" s="41">
        <v>43106</v>
      </c>
      <c r="B375" s="39">
        <v>2898.32</v>
      </c>
    </row>
    <row r="376" spans="1:2" ht="15" customHeight="1" x14ac:dyDescent="0.25">
      <c r="A376" s="41">
        <v>43107</v>
      </c>
      <c r="B376" s="39">
        <v>2898.32</v>
      </c>
    </row>
    <row r="377" spans="1:2" ht="15" customHeight="1" x14ac:dyDescent="0.25">
      <c r="A377" s="41">
        <v>43108</v>
      </c>
      <c r="B377" s="39">
        <v>2898.32</v>
      </c>
    </row>
    <row r="378" spans="1:2" ht="15" customHeight="1" x14ac:dyDescent="0.25">
      <c r="A378" s="41">
        <v>43109</v>
      </c>
      <c r="B378" s="39">
        <v>2898.32</v>
      </c>
    </row>
    <row r="379" spans="1:2" ht="15" customHeight="1" x14ac:dyDescent="0.25">
      <c r="A379" s="41">
        <v>43110</v>
      </c>
      <c r="B379" s="39">
        <v>2914.37</v>
      </c>
    </row>
    <row r="380" spans="1:2" ht="15" customHeight="1" x14ac:dyDescent="0.25">
      <c r="A380" s="41">
        <v>43111</v>
      </c>
      <c r="B380" s="39">
        <v>2895.69</v>
      </c>
    </row>
    <row r="381" spans="1:2" ht="15" customHeight="1" x14ac:dyDescent="0.25">
      <c r="A381" s="41">
        <v>43112</v>
      </c>
      <c r="B381" s="39">
        <v>2865.79</v>
      </c>
    </row>
    <row r="382" spans="1:2" ht="15" customHeight="1" x14ac:dyDescent="0.25">
      <c r="A382" s="41">
        <v>43113</v>
      </c>
      <c r="B382" s="39">
        <v>2855.86</v>
      </c>
    </row>
    <row r="383" spans="1:2" ht="15" customHeight="1" x14ac:dyDescent="0.25">
      <c r="A383" s="41">
        <v>43114</v>
      </c>
      <c r="B383" s="39">
        <v>2855.86</v>
      </c>
    </row>
    <row r="384" spans="1:2" ht="15" customHeight="1" x14ac:dyDescent="0.25">
      <c r="A384" s="41">
        <v>43115</v>
      </c>
      <c r="B384" s="39">
        <v>2855.86</v>
      </c>
    </row>
    <row r="385" spans="1:2" ht="15" customHeight="1" x14ac:dyDescent="0.25">
      <c r="A385" s="41">
        <v>43116</v>
      </c>
      <c r="B385" s="39">
        <v>2855.86</v>
      </c>
    </row>
    <row r="386" spans="1:2" ht="15" customHeight="1" x14ac:dyDescent="0.25">
      <c r="A386" s="41">
        <v>43117</v>
      </c>
      <c r="B386" s="39">
        <v>2868.03</v>
      </c>
    </row>
    <row r="387" spans="1:2" ht="15" customHeight="1" x14ac:dyDescent="0.25">
      <c r="A387" s="41">
        <v>43118</v>
      </c>
      <c r="B387" s="39">
        <v>2851.13</v>
      </c>
    </row>
    <row r="388" spans="1:2" ht="15" customHeight="1" x14ac:dyDescent="0.25">
      <c r="A388" s="41">
        <v>43119</v>
      </c>
      <c r="B388" s="39">
        <v>2836.85</v>
      </c>
    </row>
    <row r="389" spans="1:2" ht="15" customHeight="1" x14ac:dyDescent="0.25">
      <c r="A389" s="41">
        <v>43120</v>
      </c>
      <c r="B389" s="39">
        <v>2851.75</v>
      </c>
    </row>
    <row r="390" spans="1:2" ht="15" customHeight="1" x14ac:dyDescent="0.25">
      <c r="A390" s="41">
        <v>43121</v>
      </c>
      <c r="B390" s="39">
        <v>2851.75</v>
      </c>
    </row>
    <row r="391" spans="1:2" ht="15" customHeight="1" x14ac:dyDescent="0.25">
      <c r="A391" s="41">
        <v>43122</v>
      </c>
      <c r="B391" s="39">
        <v>2851.75</v>
      </c>
    </row>
    <row r="392" spans="1:2" ht="15" customHeight="1" x14ac:dyDescent="0.25">
      <c r="A392" s="41">
        <v>43123</v>
      </c>
      <c r="B392" s="39">
        <v>2854.2</v>
      </c>
    </row>
    <row r="393" spans="1:2" ht="15" customHeight="1" x14ac:dyDescent="0.25">
      <c r="A393" s="41">
        <v>43124</v>
      </c>
      <c r="B393" s="39">
        <v>2858.5</v>
      </c>
    </row>
    <row r="394" spans="1:2" ht="15" customHeight="1" x14ac:dyDescent="0.25">
      <c r="A394" s="41">
        <v>43125</v>
      </c>
      <c r="B394" s="39">
        <v>2820.53</v>
      </c>
    </row>
    <row r="395" spans="1:2" ht="15" customHeight="1" x14ac:dyDescent="0.25">
      <c r="A395" s="41">
        <v>43126</v>
      </c>
      <c r="B395" s="39">
        <v>2783.13</v>
      </c>
    </row>
    <row r="396" spans="1:2" ht="15" customHeight="1" x14ac:dyDescent="0.25">
      <c r="A396" s="41">
        <v>43127</v>
      </c>
      <c r="B396" s="39">
        <v>2805.12</v>
      </c>
    </row>
    <row r="397" spans="1:2" ht="15" customHeight="1" x14ac:dyDescent="0.25">
      <c r="A397" s="41">
        <v>43128</v>
      </c>
      <c r="B397" s="39">
        <v>2805.12</v>
      </c>
    </row>
    <row r="398" spans="1:2" ht="15" customHeight="1" x14ac:dyDescent="0.25">
      <c r="A398" s="41">
        <v>43129</v>
      </c>
      <c r="B398" s="39">
        <v>2805.12</v>
      </c>
    </row>
    <row r="399" spans="1:2" ht="15" customHeight="1" x14ac:dyDescent="0.25">
      <c r="A399" s="41">
        <v>43130</v>
      </c>
      <c r="B399" s="39">
        <v>2842.67</v>
      </c>
    </row>
    <row r="400" spans="1:2" ht="15" customHeight="1" x14ac:dyDescent="0.25">
      <c r="A400" s="41">
        <v>43131</v>
      </c>
      <c r="B400" s="39">
        <v>2844.14</v>
      </c>
    </row>
    <row r="401" spans="1:2" ht="15" customHeight="1" x14ac:dyDescent="0.25">
      <c r="A401" s="41">
        <v>43132</v>
      </c>
      <c r="B401" s="39">
        <v>2835.05</v>
      </c>
    </row>
    <row r="402" spans="1:2" ht="15" customHeight="1" x14ac:dyDescent="0.25">
      <c r="A402" s="41">
        <v>43133</v>
      </c>
      <c r="B402" s="39">
        <v>2806.67</v>
      </c>
    </row>
    <row r="403" spans="1:2" ht="15" customHeight="1" x14ac:dyDescent="0.25">
      <c r="A403" s="41">
        <v>43134</v>
      </c>
      <c r="B403" s="39">
        <v>2832.13</v>
      </c>
    </row>
    <row r="404" spans="1:2" ht="15" customHeight="1" x14ac:dyDescent="0.25">
      <c r="A404" s="41">
        <v>43135</v>
      </c>
      <c r="B404" s="39">
        <v>2832.13</v>
      </c>
    </row>
    <row r="405" spans="1:2" ht="15" customHeight="1" x14ac:dyDescent="0.25">
      <c r="A405" s="41">
        <v>43136</v>
      </c>
      <c r="B405" s="39">
        <v>2832.13</v>
      </c>
    </row>
    <row r="406" spans="1:2" ht="15" customHeight="1" x14ac:dyDescent="0.25">
      <c r="A406" s="41">
        <v>43137</v>
      </c>
      <c r="B406" s="39">
        <v>2843.6</v>
      </c>
    </row>
    <row r="407" spans="1:2" ht="15" customHeight="1" x14ac:dyDescent="0.25">
      <c r="A407" s="41">
        <v>43138</v>
      </c>
      <c r="B407" s="39">
        <v>2844.83</v>
      </c>
    </row>
    <row r="408" spans="1:2" ht="15" customHeight="1" x14ac:dyDescent="0.25">
      <c r="A408" s="41">
        <v>43139</v>
      </c>
      <c r="B408" s="39">
        <v>2830.89</v>
      </c>
    </row>
    <row r="409" spans="1:2" ht="15" customHeight="1" x14ac:dyDescent="0.25">
      <c r="A409" s="41">
        <v>43140</v>
      </c>
      <c r="B409" s="39">
        <v>2862.78</v>
      </c>
    </row>
    <row r="410" spans="1:2" ht="15" customHeight="1" x14ac:dyDescent="0.25">
      <c r="A410" s="41">
        <v>43141</v>
      </c>
      <c r="B410" s="39">
        <v>2908.7</v>
      </c>
    </row>
    <row r="411" spans="1:2" ht="15" customHeight="1" x14ac:dyDescent="0.25">
      <c r="A411" s="41">
        <v>43142</v>
      </c>
      <c r="B411" s="39">
        <v>2908.7</v>
      </c>
    </row>
    <row r="412" spans="1:2" ht="15" customHeight="1" x14ac:dyDescent="0.25">
      <c r="A412" s="41">
        <v>43143</v>
      </c>
      <c r="B412" s="39">
        <v>2908.7</v>
      </c>
    </row>
    <row r="413" spans="1:2" ht="15" customHeight="1" x14ac:dyDescent="0.25">
      <c r="A413" s="41">
        <v>43144</v>
      </c>
      <c r="B413" s="39">
        <v>2904.29</v>
      </c>
    </row>
    <row r="414" spans="1:2" ht="15" customHeight="1" x14ac:dyDescent="0.25">
      <c r="A414" s="41">
        <v>43145</v>
      </c>
      <c r="B414" s="39">
        <v>2904.71</v>
      </c>
    </row>
    <row r="415" spans="1:2" ht="15" customHeight="1" x14ac:dyDescent="0.25">
      <c r="A415" s="41">
        <v>43146</v>
      </c>
      <c r="B415" s="39">
        <v>2895.79</v>
      </c>
    </row>
    <row r="416" spans="1:2" ht="15" customHeight="1" x14ac:dyDescent="0.25">
      <c r="A416" s="41">
        <v>43147</v>
      </c>
      <c r="B416" s="39">
        <v>2851.74</v>
      </c>
    </row>
    <row r="417" spans="1:2" ht="15" customHeight="1" x14ac:dyDescent="0.25">
      <c r="A417" s="41">
        <v>43148</v>
      </c>
      <c r="B417" s="39">
        <v>2853.16</v>
      </c>
    </row>
    <row r="418" spans="1:2" ht="15" customHeight="1" x14ac:dyDescent="0.25">
      <c r="A418" s="41">
        <v>43149</v>
      </c>
      <c r="B418" s="39">
        <v>2853.16</v>
      </c>
    </row>
    <row r="419" spans="1:2" ht="15" customHeight="1" x14ac:dyDescent="0.25">
      <c r="A419" s="41">
        <v>43150</v>
      </c>
      <c r="B419" s="39">
        <v>2853.16</v>
      </c>
    </row>
    <row r="420" spans="1:2" ht="15" customHeight="1" x14ac:dyDescent="0.25">
      <c r="A420" s="41">
        <v>43151</v>
      </c>
      <c r="B420" s="39">
        <v>2853.16</v>
      </c>
    </row>
    <row r="421" spans="1:2" ht="15" customHeight="1" x14ac:dyDescent="0.25">
      <c r="A421" s="41">
        <v>43152</v>
      </c>
      <c r="B421" s="39">
        <v>2862.01</v>
      </c>
    </row>
    <row r="422" spans="1:2" ht="15" customHeight="1" x14ac:dyDescent="0.25">
      <c r="A422" s="41">
        <v>43153</v>
      </c>
      <c r="B422" s="39">
        <v>2877.94</v>
      </c>
    </row>
    <row r="423" spans="1:2" ht="15" customHeight="1" x14ac:dyDescent="0.25">
      <c r="A423" s="41">
        <v>43154</v>
      </c>
      <c r="B423" s="39">
        <v>2877.04</v>
      </c>
    </row>
    <row r="424" spans="1:2" ht="15" customHeight="1" x14ac:dyDescent="0.25">
      <c r="A424" s="41">
        <v>43155</v>
      </c>
      <c r="B424" s="39">
        <v>2849.59</v>
      </c>
    </row>
    <row r="425" spans="1:2" ht="15" customHeight="1" x14ac:dyDescent="0.25">
      <c r="A425" s="41">
        <v>43156</v>
      </c>
      <c r="B425" s="39">
        <v>2849.59</v>
      </c>
    </row>
    <row r="426" spans="1:2" ht="15" customHeight="1" x14ac:dyDescent="0.25">
      <c r="A426" s="41">
        <v>43157</v>
      </c>
      <c r="B426" s="39">
        <v>2849.59</v>
      </c>
    </row>
    <row r="427" spans="1:2" ht="15" customHeight="1" x14ac:dyDescent="0.25">
      <c r="A427" s="41">
        <v>43158</v>
      </c>
      <c r="B427" s="39">
        <v>2849.91</v>
      </c>
    </row>
    <row r="428" spans="1:2" ht="15" customHeight="1" x14ac:dyDescent="0.25">
      <c r="A428" s="41">
        <v>43159</v>
      </c>
      <c r="B428" s="39">
        <v>2855.93</v>
      </c>
    </row>
    <row r="429" spans="1:2" ht="15" customHeight="1" x14ac:dyDescent="0.25">
      <c r="A429" s="41">
        <v>43160</v>
      </c>
      <c r="B429" s="39">
        <v>2867.94</v>
      </c>
    </row>
    <row r="430" spans="1:2" ht="15" customHeight="1" x14ac:dyDescent="0.25">
      <c r="A430" s="41">
        <v>43161</v>
      </c>
      <c r="B430" s="39">
        <v>2879.05</v>
      </c>
    </row>
    <row r="431" spans="1:2" ht="15" customHeight="1" x14ac:dyDescent="0.25">
      <c r="A431" s="41">
        <v>43162</v>
      </c>
      <c r="B431" s="39">
        <v>2879.15</v>
      </c>
    </row>
    <row r="432" spans="1:2" ht="15" customHeight="1" x14ac:dyDescent="0.25">
      <c r="A432" s="41">
        <v>43163</v>
      </c>
      <c r="B432" s="39">
        <v>2879.15</v>
      </c>
    </row>
    <row r="433" spans="1:2" ht="15" customHeight="1" x14ac:dyDescent="0.25">
      <c r="A433" s="41">
        <v>43164</v>
      </c>
      <c r="B433" s="39">
        <v>2879.15</v>
      </c>
    </row>
    <row r="434" spans="1:2" ht="15" customHeight="1" x14ac:dyDescent="0.25">
      <c r="A434" s="41">
        <v>43165</v>
      </c>
      <c r="B434" s="39">
        <v>2859.09</v>
      </c>
    </row>
    <row r="435" spans="1:2" ht="15" customHeight="1" x14ac:dyDescent="0.25">
      <c r="A435" s="41">
        <v>43166</v>
      </c>
      <c r="B435" s="39">
        <v>2845.05</v>
      </c>
    </row>
    <row r="436" spans="1:2" ht="15" customHeight="1" x14ac:dyDescent="0.25">
      <c r="A436" s="41">
        <v>43167</v>
      </c>
      <c r="B436" s="39">
        <v>2858.88</v>
      </c>
    </row>
    <row r="437" spans="1:2" ht="15" customHeight="1" x14ac:dyDescent="0.25">
      <c r="A437" s="41">
        <v>43168</v>
      </c>
      <c r="B437" s="39">
        <v>2871.36</v>
      </c>
    </row>
    <row r="438" spans="1:2" ht="15" customHeight="1" x14ac:dyDescent="0.25">
      <c r="A438" s="41">
        <v>43169</v>
      </c>
      <c r="B438" s="39">
        <v>2866.93</v>
      </c>
    </row>
    <row r="439" spans="1:2" ht="15" customHeight="1" x14ac:dyDescent="0.25">
      <c r="A439" s="41">
        <v>43170</v>
      </c>
      <c r="B439" s="39">
        <v>2866.93</v>
      </c>
    </row>
    <row r="440" spans="1:2" ht="15" customHeight="1" x14ac:dyDescent="0.25">
      <c r="A440" s="41">
        <v>43171</v>
      </c>
      <c r="B440" s="39">
        <v>2866.93</v>
      </c>
    </row>
    <row r="441" spans="1:2" ht="15" customHeight="1" x14ac:dyDescent="0.25">
      <c r="A441" s="41">
        <v>43172</v>
      </c>
      <c r="B441" s="39">
        <v>2851.84</v>
      </c>
    </row>
    <row r="442" spans="1:2" ht="15" customHeight="1" x14ac:dyDescent="0.25">
      <c r="A442" s="41">
        <v>43173</v>
      </c>
      <c r="B442" s="39">
        <v>2848.38</v>
      </c>
    </row>
    <row r="443" spans="1:2" ht="15" customHeight="1" x14ac:dyDescent="0.25">
      <c r="A443" s="41">
        <v>43174</v>
      </c>
      <c r="B443" s="39">
        <v>2845.76</v>
      </c>
    </row>
    <row r="444" spans="1:2" ht="15" customHeight="1" x14ac:dyDescent="0.25">
      <c r="A444" s="41">
        <v>43175</v>
      </c>
      <c r="B444" s="39">
        <v>2850.04</v>
      </c>
    </row>
    <row r="445" spans="1:2" ht="15" customHeight="1" x14ac:dyDescent="0.25">
      <c r="A445" s="41">
        <v>43176</v>
      </c>
      <c r="B445" s="39">
        <v>2852.48</v>
      </c>
    </row>
    <row r="446" spans="1:2" ht="15" customHeight="1" x14ac:dyDescent="0.25">
      <c r="A446" s="41">
        <v>43177</v>
      </c>
      <c r="B446" s="39">
        <v>2852.48</v>
      </c>
    </row>
    <row r="447" spans="1:2" ht="15" customHeight="1" x14ac:dyDescent="0.25">
      <c r="A447" s="41">
        <v>43178</v>
      </c>
      <c r="B447" s="39">
        <v>2852.48</v>
      </c>
    </row>
    <row r="448" spans="1:2" ht="15" customHeight="1" x14ac:dyDescent="0.25">
      <c r="A448" s="41">
        <v>43179</v>
      </c>
      <c r="B448" s="39">
        <v>2852.48</v>
      </c>
    </row>
    <row r="449" spans="1:2" ht="15" customHeight="1" x14ac:dyDescent="0.25">
      <c r="A449" s="41">
        <v>43180</v>
      </c>
      <c r="B449" s="39">
        <v>2866.92</v>
      </c>
    </row>
    <row r="450" spans="1:2" ht="15" customHeight="1" x14ac:dyDescent="0.25">
      <c r="A450" s="41">
        <v>43181</v>
      </c>
      <c r="B450" s="39">
        <v>2850.69</v>
      </c>
    </row>
    <row r="451" spans="1:2" ht="15" customHeight="1" x14ac:dyDescent="0.25">
      <c r="A451" s="41">
        <v>43182</v>
      </c>
      <c r="B451" s="39">
        <v>2857.88</v>
      </c>
    </row>
    <row r="452" spans="1:2" ht="15" customHeight="1" x14ac:dyDescent="0.25">
      <c r="A452" s="41">
        <v>43183</v>
      </c>
      <c r="B452" s="39">
        <v>2849.01</v>
      </c>
    </row>
    <row r="453" spans="1:2" ht="15" customHeight="1" x14ac:dyDescent="0.25">
      <c r="A453" s="41">
        <v>43184</v>
      </c>
      <c r="B453" s="39">
        <v>2849.01</v>
      </c>
    </row>
    <row r="454" spans="1:2" ht="15" customHeight="1" x14ac:dyDescent="0.25">
      <c r="A454" s="41">
        <v>43185</v>
      </c>
      <c r="B454" s="39">
        <v>2849.01</v>
      </c>
    </row>
    <row r="455" spans="1:2" ht="15" customHeight="1" x14ac:dyDescent="0.25">
      <c r="A455" s="41">
        <v>43186</v>
      </c>
      <c r="B455" s="39">
        <v>2816.33</v>
      </c>
    </row>
    <row r="456" spans="1:2" ht="15" customHeight="1" x14ac:dyDescent="0.25">
      <c r="A456" s="41">
        <v>43187</v>
      </c>
      <c r="B456" s="39">
        <v>2780.04</v>
      </c>
    </row>
    <row r="457" spans="1:2" ht="15" customHeight="1" x14ac:dyDescent="0.25">
      <c r="A457" s="41">
        <v>43188</v>
      </c>
      <c r="B457" s="39">
        <v>2780.47</v>
      </c>
    </row>
    <row r="458" spans="1:2" ht="15" customHeight="1" x14ac:dyDescent="0.25">
      <c r="A458" s="41">
        <v>43189</v>
      </c>
      <c r="B458" s="39">
        <v>2780.47</v>
      </c>
    </row>
    <row r="459" spans="1:2" ht="15" customHeight="1" x14ac:dyDescent="0.25">
      <c r="A459" s="41">
        <v>43190</v>
      </c>
      <c r="B459" s="39">
        <v>2780.47</v>
      </c>
    </row>
    <row r="460" spans="1:2" ht="15" customHeight="1" x14ac:dyDescent="0.25">
      <c r="A460" s="41">
        <v>43191</v>
      </c>
      <c r="B460" s="39">
        <v>2780.47</v>
      </c>
    </row>
    <row r="461" spans="1:2" ht="15" customHeight="1" x14ac:dyDescent="0.25">
      <c r="A461" s="41">
        <v>43192</v>
      </c>
      <c r="B461" s="39">
        <v>2780.47</v>
      </c>
    </row>
    <row r="462" spans="1:2" ht="15" customHeight="1" x14ac:dyDescent="0.25">
      <c r="A462" s="41">
        <v>43193</v>
      </c>
      <c r="B462" s="39">
        <v>2792.96</v>
      </c>
    </row>
    <row r="463" spans="1:2" ht="15" customHeight="1" x14ac:dyDescent="0.25">
      <c r="A463" s="41">
        <v>43194</v>
      </c>
      <c r="B463" s="39">
        <v>2778.27</v>
      </c>
    </row>
    <row r="464" spans="1:2" ht="15" customHeight="1" x14ac:dyDescent="0.25">
      <c r="A464" s="41">
        <v>43195</v>
      </c>
      <c r="B464" s="39">
        <v>2791.57</v>
      </c>
    </row>
    <row r="465" spans="1:2" ht="15" customHeight="1" x14ac:dyDescent="0.25">
      <c r="A465" s="41">
        <v>43196</v>
      </c>
      <c r="B465" s="39">
        <v>2787.36</v>
      </c>
    </row>
    <row r="466" spans="1:2" ht="15" customHeight="1" x14ac:dyDescent="0.25">
      <c r="A466" s="41">
        <v>43197</v>
      </c>
      <c r="B466" s="39">
        <v>2791.88</v>
      </c>
    </row>
    <row r="467" spans="1:2" ht="15" customHeight="1" x14ac:dyDescent="0.25">
      <c r="A467" s="41">
        <v>43198</v>
      </c>
      <c r="B467" s="39">
        <v>2791.88</v>
      </c>
    </row>
    <row r="468" spans="1:2" ht="15" customHeight="1" x14ac:dyDescent="0.25">
      <c r="A468" s="41">
        <v>43199</v>
      </c>
      <c r="B468" s="39">
        <v>2791.88</v>
      </c>
    </row>
    <row r="469" spans="1:2" ht="15" customHeight="1" x14ac:dyDescent="0.25">
      <c r="A469" s="41">
        <v>43200</v>
      </c>
      <c r="B469" s="39">
        <v>2781.95</v>
      </c>
    </row>
    <row r="470" spans="1:2" ht="15" customHeight="1" x14ac:dyDescent="0.25">
      <c r="A470" s="41">
        <v>43201</v>
      </c>
      <c r="B470" s="39">
        <v>2767.82</v>
      </c>
    </row>
    <row r="471" spans="1:2" ht="15" customHeight="1" x14ac:dyDescent="0.25">
      <c r="A471" s="41">
        <v>43202</v>
      </c>
      <c r="B471" s="39">
        <v>2733.24</v>
      </c>
    </row>
    <row r="472" spans="1:2" ht="15" customHeight="1" x14ac:dyDescent="0.25">
      <c r="A472" s="41">
        <v>43203</v>
      </c>
      <c r="B472" s="39">
        <v>2710.03</v>
      </c>
    </row>
    <row r="473" spans="1:2" ht="15" customHeight="1" x14ac:dyDescent="0.25">
      <c r="A473" s="41">
        <v>43204</v>
      </c>
      <c r="B473" s="39">
        <v>2705.34</v>
      </c>
    </row>
    <row r="474" spans="1:2" ht="15" customHeight="1" x14ac:dyDescent="0.25">
      <c r="A474" s="41">
        <v>43205</v>
      </c>
      <c r="B474" s="39">
        <v>2705.34</v>
      </c>
    </row>
    <row r="475" spans="1:2" ht="15" customHeight="1" x14ac:dyDescent="0.25">
      <c r="A475" s="41">
        <v>43206</v>
      </c>
      <c r="B475" s="39">
        <v>2705.34</v>
      </c>
    </row>
    <row r="476" spans="1:2" ht="15" customHeight="1" x14ac:dyDescent="0.25">
      <c r="A476" s="41">
        <v>43207</v>
      </c>
      <c r="B476" s="39">
        <v>2726.47</v>
      </c>
    </row>
    <row r="477" spans="1:2" ht="15" customHeight="1" x14ac:dyDescent="0.25">
      <c r="A477" s="41">
        <v>43208</v>
      </c>
      <c r="B477" s="39">
        <v>2725.66</v>
      </c>
    </row>
    <row r="478" spans="1:2" ht="15" customHeight="1" x14ac:dyDescent="0.25">
      <c r="A478" s="41">
        <v>43209</v>
      </c>
      <c r="B478" s="39">
        <v>2705.64</v>
      </c>
    </row>
    <row r="479" spans="1:2" ht="15" customHeight="1" x14ac:dyDescent="0.25">
      <c r="A479" s="41">
        <v>43210</v>
      </c>
      <c r="B479" s="39">
        <v>2724.47</v>
      </c>
    </row>
    <row r="480" spans="1:2" ht="15" customHeight="1" x14ac:dyDescent="0.25">
      <c r="A480" s="41">
        <v>43211</v>
      </c>
      <c r="B480" s="39">
        <v>2757.96</v>
      </c>
    </row>
    <row r="481" spans="1:2" ht="15" customHeight="1" x14ac:dyDescent="0.25">
      <c r="A481" s="41">
        <v>43212</v>
      </c>
      <c r="B481" s="39">
        <v>2757.96</v>
      </c>
    </row>
    <row r="482" spans="1:2" ht="15" customHeight="1" x14ac:dyDescent="0.25">
      <c r="A482" s="41">
        <v>43213</v>
      </c>
      <c r="B482" s="39">
        <v>2757.96</v>
      </c>
    </row>
    <row r="483" spans="1:2" ht="15" customHeight="1" x14ac:dyDescent="0.25">
      <c r="A483" s="41">
        <v>43214</v>
      </c>
      <c r="B483" s="39">
        <v>2799.45</v>
      </c>
    </row>
    <row r="484" spans="1:2" ht="15" customHeight="1" x14ac:dyDescent="0.25">
      <c r="A484" s="41">
        <v>43215</v>
      </c>
      <c r="B484" s="39">
        <v>2785.22</v>
      </c>
    </row>
    <row r="485" spans="1:2" ht="15" customHeight="1" x14ac:dyDescent="0.25">
      <c r="A485" s="41">
        <v>43216</v>
      </c>
      <c r="B485" s="39">
        <v>2820.29</v>
      </c>
    </row>
    <row r="486" spans="1:2" ht="15" customHeight="1" x14ac:dyDescent="0.25">
      <c r="A486" s="41">
        <v>43217</v>
      </c>
      <c r="B486" s="39">
        <v>2812.83</v>
      </c>
    </row>
    <row r="487" spans="1:2" ht="15" customHeight="1" x14ac:dyDescent="0.25">
      <c r="A487" s="41">
        <v>43218</v>
      </c>
      <c r="B487" s="39">
        <v>2806.28</v>
      </c>
    </row>
    <row r="488" spans="1:2" ht="15" customHeight="1" x14ac:dyDescent="0.25">
      <c r="A488" s="41">
        <v>43219</v>
      </c>
      <c r="B488" s="39">
        <v>2806.28</v>
      </c>
    </row>
    <row r="489" spans="1:2" ht="15" customHeight="1" x14ac:dyDescent="0.25">
      <c r="A489" s="41">
        <v>43220</v>
      </c>
      <c r="B489" s="39">
        <v>2806.28</v>
      </c>
    </row>
    <row r="490" spans="1:2" ht="15" customHeight="1" x14ac:dyDescent="0.25">
      <c r="A490" s="41">
        <v>43221</v>
      </c>
      <c r="B490" s="39">
        <v>2809.92</v>
      </c>
    </row>
    <row r="491" spans="1:2" ht="15" customHeight="1" x14ac:dyDescent="0.25">
      <c r="A491" s="41">
        <v>43222</v>
      </c>
      <c r="B491" s="39">
        <v>2809.92</v>
      </c>
    </row>
    <row r="492" spans="1:2" ht="15" customHeight="1" x14ac:dyDescent="0.25">
      <c r="A492" s="41">
        <v>43223</v>
      </c>
      <c r="B492" s="39">
        <v>2831.99</v>
      </c>
    </row>
    <row r="493" spans="1:2" ht="15" customHeight="1" x14ac:dyDescent="0.25">
      <c r="A493" s="41">
        <v>43224</v>
      </c>
      <c r="B493" s="39">
        <v>2857.85</v>
      </c>
    </row>
    <row r="494" spans="1:2" ht="15" customHeight="1" x14ac:dyDescent="0.25">
      <c r="A494" s="41">
        <v>43225</v>
      </c>
      <c r="B494" s="39">
        <v>2843.41</v>
      </c>
    </row>
    <row r="495" spans="1:2" ht="15" customHeight="1" x14ac:dyDescent="0.25">
      <c r="A495" s="41">
        <v>43226</v>
      </c>
      <c r="B495" s="39">
        <v>2843.41</v>
      </c>
    </row>
    <row r="496" spans="1:2" ht="15" customHeight="1" x14ac:dyDescent="0.25">
      <c r="A496" s="41">
        <v>43227</v>
      </c>
      <c r="B496" s="39">
        <v>2843.41</v>
      </c>
    </row>
    <row r="497" spans="1:2" ht="15" customHeight="1" x14ac:dyDescent="0.25">
      <c r="A497" s="41">
        <v>43228</v>
      </c>
      <c r="B497" s="39">
        <v>2817.2</v>
      </c>
    </row>
    <row r="498" spans="1:2" ht="15" customHeight="1" x14ac:dyDescent="0.25">
      <c r="A498" s="41">
        <v>43229</v>
      </c>
      <c r="B498" s="39">
        <v>2866</v>
      </c>
    </row>
    <row r="499" spans="1:2" ht="15" customHeight="1" x14ac:dyDescent="0.25">
      <c r="A499" s="41">
        <v>43230</v>
      </c>
      <c r="B499" s="39">
        <v>2859.51</v>
      </c>
    </row>
    <row r="500" spans="1:2" ht="15" customHeight="1" x14ac:dyDescent="0.25">
      <c r="A500" s="41">
        <v>43231</v>
      </c>
      <c r="B500" s="39">
        <v>2822.37</v>
      </c>
    </row>
    <row r="501" spans="1:2" ht="15" customHeight="1" x14ac:dyDescent="0.25">
      <c r="A501" s="41">
        <v>43232</v>
      </c>
      <c r="B501" s="39">
        <v>2824.05</v>
      </c>
    </row>
    <row r="502" spans="1:2" ht="15" customHeight="1" x14ac:dyDescent="0.25">
      <c r="A502" s="41">
        <v>43233</v>
      </c>
      <c r="B502" s="39">
        <v>2824.05</v>
      </c>
    </row>
    <row r="503" spans="1:2" ht="15" customHeight="1" x14ac:dyDescent="0.25">
      <c r="A503" s="41">
        <v>43234</v>
      </c>
      <c r="B503" s="39">
        <v>2824.05</v>
      </c>
    </row>
    <row r="504" spans="1:2" ht="15" customHeight="1" x14ac:dyDescent="0.25">
      <c r="A504" s="41">
        <v>43235</v>
      </c>
      <c r="B504" s="39">
        <v>2824.05</v>
      </c>
    </row>
    <row r="505" spans="1:2" ht="15" customHeight="1" x14ac:dyDescent="0.25">
      <c r="A505" s="41">
        <v>43236</v>
      </c>
      <c r="B505" s="39">
        <v>2889.87</v>
      </c>
    </row>
    <row r="506" spans="1:2" ht="15" customHeight="1" x14ac:dyDescent="0.25">
      <c r="A506" s="41">
        <v>43237</v>
      </c>
      <c r="B506" s="39">
        <v>2865.37</v>
      </c>
    </row>
    <row r="507" spans="1:2" ht="15" customHeight="1" x14ac:dyDescent="0.25">
      <c r="A507" s="41">
        <v>43238</v>
      </c>
      <c r="B507" s="39">
        <v>2886.23</v>
      </c>
    </row>
    <row r="508" spans="1:2" ht="15" customHeight="1" x14ac:dyDescent="0.25">
      <c r="A508" s="41">
        <v>43239</v>
      </c>
      <c r="B508" s="39">
        <v>2925.67</v>
      </c>
    </row>
    <row r="509" spans="1:2" ht="15" customHeight="1" x14ac:dyDescent="0.25">
      <c r="A509" s="41">
        <v>43240</v>
      </c>
      <c r="B509" s="39">
        <v>2925.67</v>
      </c>
    </row>
    <row r="510" spans="1:2" ht="15" customHeight="1" x14ac:dyDescent="0.25">
      <c r="A510" s="41">
        <v>43241</v>
      </c>
      <c r="B510" s="39">
        <v>2925.67</v>
      </c>
    </row>
    <row r="511" spans="1:2" ht="15" customHeight="1" x14ac:dyDescent="0.25">
      <c r="A511" s="41">
        <v>43242</v>
      </c>
      <c r="B511" s="39">
        <v>2897.37</v>
      </c>
    </row>
    <row r="512" spans="1:2" ht="15" customHeight="1" x14ac:dyDescent="0.25">
      <c r="A512" s="41">
        <v>43243</v>
      </c>
      <c r="B512" s="39">
        <v>2851.42</v>
      </c>
    </row>
    <row r="513" spans="1:2" ht="15" customHeight="1" x14ac:dyDescent="0.25">
      <c r="A513" s="41">
        <v>43244</v>
      </c>
      <c r="B513" s="39">
        <v>2863.24</v>
      </c>
    </row>
    <row r="514" spans="1:2" ht="15" customHeight="1" x14ac:dyDescent="0.25">
      <c r="A514" s="41">
        <v>43245</v>
      </c>
      <c r="B514" s="39">
        <v>2863.12</v>
      </c>
    </row>
    <row r="515" spans="1:2" ht="15" customHeight="1" x14ac:dyDescent="0.25">
      <c r="A515" s="41">
        <v>43246</v>
      </c>
      <c r="B515" s="39">
        <v>2887.16</v>
      </c>
    </row>
    <row r="516" spans="1:2" ht="15" customHeight="1" x14ac:dyDescent="0.25">
      <c r="A516" s="41">
        <v>43247</v>
      </c>
      <c r="B516" s="39">
        <v>2887.16</v>
      </c>
    </row>
    <row r="517" spans="1:2" ht="15" customHeight="1" x14ac:dyDescent="0.25">
      <c r="A517" s="41">
        <v>43248</v>
      </c>
      <c r="B517" s="39">
        <v>2887.16</v>
      </c>
    </row>
    <row r="518" spans="1:2" ht="15" customHeight="1" x14ac:dyDescent="0.25">
      <c r="A518" s="41">
        <v>43249</v>
      </c>
      <c r="B518" s="39">
        <v>2887.16</v>
      </c>
    </row>
    <row r="519" spans="1:2" ht="15" customHeight="1" x14ac:dyDescent="0.25">
      <c r="A519" s="41">
        <v>43250</v>
      </c>
      <c r="B519" s="39">
        <v>2893.82</v>
      </c>
    </row>
    <row r="520" spans="1:2" ht="15" customHeight="1" x14ac:dyDescent="0.25">
      <c r="A520" s="41">
        <v>43251</v>
      </c>
      <c r="B520" s="39">
        <v>2879.32</v>
      </c>
    </row>
    <row r="521" spans="1:2" ht="15" customHeight="1" x14ac:dyDescent="0.25">
      <c r="A521" s="41">
        <v>43252</v>
      </c>
      <c r="B521" s="39">
        <v>2889.32</v>
      </c>
    </row>
    <row r="522" spans="1:2" ht="15" customHeight="1" x14ac:dyDescent="0.25">
      <c r="A522" s="41">
        <v>43253</v>
      </c>
      <c r="B522" s="39">
        <v>2868.22</v>
      </c>
    </row>
    <row r="523" spans="1:2" ht="15" customHeight="1" x14ac:dyDescent="0.25">
      <c r="A523" s="41">
        <v>43254</v>
      </c>
      <c r="B523" s="39">
        <v>2868.22</v>
      </c>
    </row>
    <row r="524" spans="1:2" ht="15" customHeight="1" x14ac:dyDescent="0.25">
      <c r="A524" s="41">
        <v>43255</v>
      </c>
      <c r="B524" s="39">
        <v>2868.22</v>
      </c>
    </row>
    <row r="525" spans="1:2" ht="15" customHeight="1" x14ac:dyDescent="0.25">
      <c r="A525" s="41">
        <v>43256</v>
      </c>
      <c r="B525" s="39">
        <v>2868.22</v>
      </c>
    </row>
    <row r="526" spans="1:2" ht="15" customHeight="1" x14ac:dyDescent="0.25">
      <c r="A526" s="41">
        <v>43257</v>
      </c>
      <c r="B526" s="39">
        <v>2865.37</v>
      </c>
    </row>
    <row r="527" spans="1:2" ht="15" customHeight="1" x14ac:dyDescent="0.25">
      <c r="A527" s="41">
        <v>43258</v>
      </c>
      <c r="B527" s="39">
        <v>2828.42</v>
      </c>
    </row>
    <row r="528" spans="1:2" ht="15" customHeight="1" x14ac:dyDescent="0.25">
      <c r="A528" s="41">
        <v>43259</v>
      </c>
      <c r="B528" s="39">
        <v>2835.78</v>
      </c>
    </row>
    <row r="529" spans="1:2" ht="15" customHeight="1" x14ac:dyDescent="0.25">
      <c r="A529" s="41">
        <v>43260</v>
      </c>
      <c r="B529" s="39">
        <v>2855.8</v>
      </c>
    </row>
    <row r="530" spans="1:2" ht="15" customHeight="1" x14ac:dyDescent="0.25">
      <c r="A530" s="41">
        <v>43261</v>
      </c>
      <c r="B530" s="39">
        <v>2855.8</v>
      </c>
    </row>
    <row r="531" spans="1:2" ht="15" customHeight="1" x14ac:dyDescent="0.25">
      <c r="A531" s="41">
        <v>43262</v>
      </c>
      <c r="B531" s="39">
        <v>2855.8</v>
      </c>
    </row>
    <row r="532" spans="1:2" ht="15" customHeight="1" x14ac:dyDescent="0.25">
      <c r="A532" s="41">
        <v>43263</v>
      </c>
      <c r="B532" s="39">
        <v>2855.8</v>
      </c>
    </row>
    <row r="533" spans="1:2" ht="15" customHeight="1" x14ac:dyDescent="0.25">
      <c r="A533" s="41">
        <v>43264</v>
      </c>
      <c r="B533" s="39">
        <v>2857.11</v>
      </c>
    </row>
    <row r="534" spans="1:2" ht="15" customHeight="1" x14ac:dyDescent="0.25">
      <c r="A534" s="41">
        <v>43265</v>
      </c>
      <c r="B534" s="39">
        <v>2859.17</v>
      </c>
    </row>
    <row r="535" spans="1:2" ht="15" customHeight="1" x14ac:dyDescent="0.25">
      <c r="A535" s="41">
        <v>43266</v>
      </c>
      <c r="B535" s="39">
        <v>2859.78</v>
      </c>
    </row>
    <row r="536" spans="1:2" ht="15" customHeight="1" x14ac:dyDescent="0.25">
      <c r="A536" s="41">
        <v>43267</v>
      </c>
      <c r="B536" s="39">
        <v>2890.06</v>
      </c>
    </row>
    <row r="537" spans="1:2" ht="15" customHeight="1" x14ac:dyDescent="0.25">
      <c r="A537" s="41">
        <v>43268</v>
      </c>
      <c r="B537" s="39">
        <v>2890.06</v>
      </c>
    </row>
    <row r="538" spans="1:2" ht="15" customHeight="1" x14ac:dyDescent="0.25">
      <c r="A538" s="41">
        <v>43269</v>
      </c>
      <c r="B538" s="39">
        <v>2890.06</v>
      </c>
    </row>
    <row r="539" spans="1:2" ht="15" customHeight="1" x14ac:dyDescent="0.25">
      <c r="A539" s="41">
        <v>43270</v>
      </c>
      <c r="B539" s="39">
        <v>2919.14</v>
      </c>
    </row>
    <row r="540" spans="1:2" ht="15" customHeight="1" x14ac:dyDescent="0.25">
      <c r="A540" s="41">
        <v>43271</v>
      </c>
      <c r="B540" s="39">
        <v>2931.78</v>
      </c>
    </row>
    <row r="541" spans="1:2" ht="15" customHeight="1" x14ac:dyDescent="0.25">
      <c r="A541" s="41">
        <v>43272</v>
      </c>
      <c r="B541" s="39">
        <v>2916.49</v>
      </c>
    </row>
    <row r="542" spans="1:2" ht="15" customHeight="1" x14ac:dyDescent="0.25">
      <c r="A542" s="41">
        <v>43273</v>
      </c>
      <c r="B542" s="39">
        <v>2944.82</v>
      </c>
    </row>
    <row r="543" spans="1:2" ht="15" customHeight="1" x14ac:dyDescent="0.25">
      <c r="A543" s="41">
        <v>43274</v>
      </c>
      <c r="B543" s="39">
        <v>2918.22</v>
      </c>
    </row>
    <row r="544" spans="1:2" ht="15" customHeight="1" x14ac:dyDescent="0.25">
      <c r="A544" s="41">
        <v>43275</v>
      </c>
      <c r="B544" s="39">
        <v>2918.22</v>
      </c>
    </row>
    <row r="545" spans="1:2" ht="15" customHeight="1" x14ac:dyDescent="0.25">
      <c r="A545" s="41">
        <v>43276</v>
      </c>
      <c r="B545" s="39">
        <v>2918.22</v>
      </c>
    </row>
    <row r="546" spans="1:2" ht="15" customHeight="1" x14ac:dyDescent="0.25">
      <c r="A546" s="41">
        <v>43277</v>
      </c>
      <c r="B546" s="39">
        <v>2927.67</v>
      </c>
    </row>
    <row r="547" spans="1:2" ht="15" customHeight="1" x14ac:dyDescent="0.25">
      <c r="A547" s="41">
        <v>43278</v>
      </c>
      <c r="B547" s="39">
        <v>2924.1</v>
      </c>
    </row>
    <row r="548" spans="1:2" ht="15" customHeight="1" x14ac:dyDescent="0.25">
      <c r="A548" s="41">
        <v>43279</v>
      </c>
      <c r="B548" s="39">
        <v>2934.91</v>
      </c>
    </row>
    <row r="549" spans="1:2" ht="15" customHeight="1" x14ac:dyDescent="0.25">
      <c r="A549" s="41">
        <v>43280</v>
      </c>
      <c r="B549" s="39">
        <v>2945.09</v>
      </c>
    </row>
    <row r="550" spans="1:2" ht="15" customHeight="1" x14ac:dyDescent="0.25">
      <c r="A550" s="41">
        <v>43281</v>
      </c>
      <c r="B550" s="39">
        <v>2930.8</v>
      </c>
    </row>
    <row r="551" spans="1:2" ht="15" customHeight="1" x14ac:dyDescent="0.25">
      <c r="A551" s="41">
        <v>43282</v>
      </c>
      <c r="B551" s="39">
        <v>2930.8</v>
      </c>
    </row>
    <row r="552" spans="1:2" ht="15" customHeight="1" x14ac:dyDescent="0.25">
      <c r="A552" s="41">
        <v>43283</v>
      </c>
      <c r="B552" s="39">
        <v>2930.8</v>
      </c>
    </row>
    <row r="553" spans="1:2" ht="15" customHeight="1" x14ac:dyDescent="0.25">
      <c r="A553" s="41">
        <v>43284</v>
      </c>
      <c r="B553" s="39">
        <v>2930.8</v>
      </c>
    </row>
    <row r="554" spans="1:2" ht="15" customHeight="1" x14ac:dyDescent="0.25">
      <c r="A554" s="41">
        <v>43285</v>
      </c>
      <c r="B554" s="39">
        <v>2909.83</v>
      </c>
    </row>
    <row r="555" spans="1:2" ht="15" customHeight="1" x14ac:dyDescent="0.25">
      <c r="A555" s="41">
        <v>43286</v>
      </c>
      <c r="B555" s="39">
        <v>2909.83</v>
      </c>
    </row>
    <row r="556" spans="1:2" ht="15" customHeight="1" x14ac:dyDescent="0.25">
      <c r="A556" s="41">
        <v>43287</v>
      </c>
      <c r="B556" s="39">
        <v>2885.53</v>
      </c>
    </row>
    <row r="557" spans="1:2" ht="15" customHeight="1" x14ac:dyDescent="0.25">
      <c r="A557" s="41">
        <v>43288</v>
      </c>
      <c r="B557" s="39">
        <v>2867.94</v>
      </c>
    </row>
    <row r="558" spans="1:2" ht="15" customHeight="1" x14ac:dyDescent="0.25">
      <c r="A558" s="41">
        <v>43289</v>
      </c>
      <c r="B558" s="39">
        <v>2867.94</v>
      </c>
    </row>
    <row r="559" spans="1:2" ht="15" customHeight="1" x14ac:dyDescent="0.25">
      <c r="A559" s="41">
        <v>43290</v>
      </c>
      <c r="B559" s="39">
        <v>2867.94</v>
      </c>
    </row>
    <row r="560" spans="1:2" ht="15" customHeight="1" x14ac:dyDescent="0.25">
      <c r="A560" s="41">
        <v>43291</v>
      </c>
      <c r="B560" s="39">
        <v>2881.09</v>
      </c>
    </row>
    <row r="561" spans="1:2" ht="15" customHeight="1" x14ac:dyDescent="0.25">
      <c r="A561" s="41">
        <v>43292</v>
      </c>
      <c r="B561" s="39">
        <v>2872.62</v>
      </c>
    </row>
    <row r="562" spans="1:2" ht="15" customHeight="1" x14ac:dyDescent="0.25">
      <c r="A562" s="41">
        <v>43293</v>
      </c>
      <c r="B562" s="39">
        <v>2880.1</v>
      </c>
    </row>
    <row r="563" spans="1:2" ht="15" customHeight="1" x14ac:dyDescent="0.25">
      <c r="A563" s="41">
        <v>43294</v>
      </c>
      <c r="B563" s="39">
        <v>2882.02</v>
      </c>
    </row>
    <row r="564" spans="1:2" ht="15" customHeight="1" x14ac:dyDescent="0.25">
      <c r="A564" s="41">
        <v>43295</v>
      </c>
      <c r="B564" s="39">
        <v>2861.7</v>
      </c>
    </row>
    <row r="565" spans="1:2" ht="15" customHeight="1" x14ac:dyDescent="0.25">
      <c r="A565" s="41">
        <v>43296</v>
      </c>
      <c r="B565" s="39">
        <v>2861.7</v>
      </c>
    </row>
    <row r="566" spans="1:2" ht="15" customHeight="1" x14ac:dyDescent="0.25">
      <c r="A566" s="41">
        <v>43297</v>
      </c>
      <c r="B566" s="39">
        <v>2861.7</v>
      </c>
    </row>
    <row r="567" spans="1:2" ht="15" customHeight="1" x14ac:dyDescent="0.25">
      <c r="A567" s="41">
        <v>43298</v>
      </c>
      <c r="B567" s="39">
        <v>2868.96</v>
      </c>
    </row>
    <row r="568" spans="1:2" ht="15" customHeight="1" x14ac:dyDescent="0.25">
      <c r="A568" s="41">
        <v>43299</v>
      </c>
      <c r="B568" s="39">
        <v>2878.28</v>
      </c>
    </row>
    <row r="569" spans="1:2" ht="15" customHeight="1" x14ac:dyDescent="0.25">
      <c r="A569" s="41">
        <v>43300</v>
      </c>
      <c r="B569" s="39">
        <v>2876.93</v>
      </c>
    </row>
    <row r="570" spans="1:2" ht="15" customHeight="1" x14ac:dyDescent="0.25">
      <c r="A570" s="41">
        <v>43301</v>
      </c>
      <c r="B570" s="39">
        <v>2883.81</v>
      </c>
    </row>
    <row r="571" spans="1:2" ht="15" customHeight="1" x14ac:dyDescent="0.25">
      <c r="A571" s="41">
        <v>43302</v>
      </c>
      <c r="B571" s="39">
        <v>2883.81</v>
      </c>
    </row>
    <row r="572" spans="1:2" ht="15" customHeight="1" x14ac:dyDescent="0.25">
      <c r="A572" s="41">
        <v>43303</v>
      </c>
      <c r="B572" s="39">
        <v>2883.81</v>
      </c>
    </row>
    <row r="573" spans="1:2" ht="15" customHeight="1" x14ac:dyDescent="0.25">
      <c r="A573" s="41">
        <v>43304</v>
      </c>
      <c r="B573" s="39">
        <v>2883.81</v>
      </c>
    </row>
    <row r="574" spans="1:2" ht="15" customHeight="1" x14ac:dyDescent="0.25">
      <c r="A574" s="41">
        <v>43305</v>
      </c>
      <c r="B574" s="39">
        <v>2897.73</v>
      </c>
    </row>
    <row r="575" spans="1:2" ht="15" customHeight="1" x14ac:dyDescent="0.25">
      <c r="A575" s="41">
        <v>43306</v>
      </c>
      <c r="B575" s="39">
        <v>2898.36</v>
      </c>
    </row>
    <row r="576" spans="1:2" ht="15" customHeight="1" x14ac:dyDescent="0.25">
      <c r="A576" s="41">
        <v>43307</v>
      </c>
      <c r="B576" s="39">
        <v>2882.84</v>
      </c>
    </row>
    <row r="577" spans="1:2" ht="15" customHeight="1" x14ac:dyDescent="0.25">
      <c r="A577" s="41">
        <v>43308</v>
      </c>
      <c r="B577" s="39">
        <v>2886.21</v>
      </c>
    </row>
    <row r="578" spans="1:2" ht="15" customHeight="1" x14ac:dyDescent="0.25">
      <c r="A578" s="41">
        <v>43309</v>
      </c>
      <c r="B578" s="39">
        <v>2880.79</v>
      </c>
    </row>
    <row r="579" spans="1:2" ht="15" customHeight="1" x14ac:dyDescent="0.25">
      <c r="A579" s="41">
        <v>43310</v>
      </c>
      <c r="B579" s="39">
        <v>2880.79</v>
      </c>
    </row>
    <row r="580" spans="1:2" ht="15" customHeight="1" x14ac:dyDescent="0.25">
      <c r="A580" s="41">
        <v>43311</v>
      </c>
      <c r="B580" s="39">
        <v>2880.79</v>
      </c>
    </row>
    <row r="581" spans="1:2" ht="15" customHeight="1" x14ac:dyDescent="0.25">
      <c r="A581" s="41">
        <v>43312</v>
      </c>
      <c r="B581" s="39">
        <v>2875.72</v>
      </c>
    </row>
    <row r="582" spans="1:2" ht="15" customHeight="1" x14ac:dyDescent="0.25">
      <c r="A582" s="41">
        <v>43313</v>
      </c>
      <c r="B582" s="39">
        <v>2886.8</v>
      </c>
    </row>
    <row r="583" spans="1:2" ht="15" customHeight="1" x14ac:dyDescent="0.25">
      <c r="A583" s="41">
        <v>43314</v>
      </c>
      <c r="B583" s="39">
        <v>2892.62</v>
      </c>
    </row>
    <row r="584" spans="1:2" ht="15" customHeight="1" x14ac:dyDescent="0.25">
      <c r="A584" s="41">
        <v>43315</v>
      </c>
      <c r="B584" s="39">
        <v>2904.9</v>
      </c>
    </row>
    <row r="585" spans="1:2" ht="15" customHeight="1" x14ac:dyDescent="0.25">
      <c r="A585" s="41">
        <v>43316</v>
      </c>
      <c r="B585" s="39">
        <v>2898.99</v>
      </c>
    </row>
    <row r="586" spans="1:2" ht="15" customHeight="1" x14ac:dyDescent="0.25">
      <c r="A586" s="41">
        <v>43317</v>
      </c>
      <c r="B586" s="39">
        <v>2898.99</v>
      </c>
    </row>
    <row r="587" spans="1:2" ht="15" customHeight="1" x14ac:dyDescent="0.25">
      <c r="A587" s="41">
        <v>43318</v>
      </c>
      <c r="B587" s="39">
        <v>2898.99</v>
      </c>
    </row>
    <row r="588" spans="1:2" ht="15" customHeight="1" x14ac:dyDescent="0.25">
      <c r="A588" s="41">
        <v>43319</v>
      </c>
      <c r="B588" s="39">
        <v>2898.86</v>
      </c>
    </row>
    <row r="589" spans="1:2" ht="15" customHeight="1" x14ac:dyDescent="0.25">
      <c r="A589" s="41">
        <v>43320</v>
      </c>
      <c r="B589" s="39">
        <v>2898.86</v>
      </c>
    </row>
    <row r="590" spans="1:2" ht="15" customHeight="1" x14ac:dyDescent="0.25">
      <c r="A590" s="41">
        <v>43321</v>
      </c>
      <c r="B590" s="39">
        <v>2908.9</v>
      </c>
    </row>
    <row r="591" spans="1:2" ht="15" customHeight="1" x14ac:dyDescent="0.25">
      <c r="A591" s="41">
        <v>43322</v>
      </c>
      <c r="B591" s="39">
        <v>2919.44</v>
      </c>
    </row>
    <row r="592" spans="1:2" ht="15" customHeight="1" x14ac:dyDescent="0.25">
      <c r="A592" s="41">
        <v>43323</v>
      </c>
      <c r="B592" s="39">
        <v>2940.95</v>
      </c>
    </row>
    <row r="593" spans="1:2" ht="15" customHeight="1" x14ac:dyDescent="0.25">
      <c r="A593" s="41">
        <v>43324</v>
      </c>
      <c r="B593" s="39">
        <v>2940.95</v>
      </c>
    </row>
    <row r="594" spans="1:2" ht="15" customHeight="1" x14ac:dyDescent="0.25">
      <c r="A594" s="41">
        <v>43325</v>
      </c>
      <c r="B594" s="39">
        <v>2940.95</v>
      </c>
    </row>
    <row r="595" spans="1:2" ht="15" customHeight="1" x14ac:dyDescent="0.25">
      <c r="A595" s="41">
        <v>43326</v>
      </c>
      <c r="B595" s="39">
        <v>2983.93</v>
      </c>
    </row>
    <row r="596" spans="1:2" ht="15" customHeight="1" x14ac:dyDescent="0.25">
      <c r="A596" s="41">
        <v>43327</v>
      </c>
      <c r="B596" s="39">
        <v>3002.66</v>
      </c>
    </row>
    <row r="597" spans="1:2" ht="15" customHeight="1" x14ac:dyDescent="0.25">
      <c r="A597" s="41">
        <v>43328</v>
      </c>
      <c r="B597" s="39">
        <v>3046.76</v>
      </c>
    </row>
    <row r="598" spans="1:2" ht="15" customHeight="1" x14ac:dyDescent="0.25">
      <c r="A598" s="41">
        <v>43329</v>
      </c>
      <c r="B598" s="39">
        <v>3019.55</v>
      </c>
    </row>
    <row r="599" spans="1:2" ht="15" customHeight="1" x14ac:dyDescent="0.25">
      <c r="A599" s="41">
        <v>43330</v>
      </c>
      <c r="B599" s="39">
        <v>3024.02</v>
      </c>
    </row>
    <row r="600" spans="1:2" ht="15" customHeight="1" x14ac:dyDescent="0.25">
      <c r="A600" s="41">
        <v>43331</v>
      </c>
      <c r="B600" s="39">
        <v>3024.02</v>
      </c>
    </row>
    <row r="601" spans="1:2" ht="15" customHeight="1" x14ac:dyDescent="0.25">
      <c r="A601" s="41">
        <v>43332</v>
      </c>
      <c r="B601" s="39">
        <v>3024.02</v>
      </c>
    </row>
    <row r="602" spans="1:2" ht="15" customHeight="1" x14ac:dyDescent="0.25">
      <c r="A602" s="41">
        <v>43333</v>
      </c>
      <c r="B602" s="39">
        <v>3024.02</v>
      </c>
    </row>
    <row r="603" spans="1:2" ht="15" customHeight="1" x14ac:dyDescent="0.25">
      <c r="A603" s="41">
        <v>43334</v>
      </c>
      <c r="B603" s="39">
        <v>2990.78</v>
      </c>
    </row>
    <row r="604" spans="1:2" ht="15" customHeight="1" x14ac:dyDescent="0.25">
      <c r="A604" s="41">
        <v>43335</v>
      </c>
      <c r="B604" s="39">
        <v>2965.45</v>
      </c>
    </row>
    <row r="605" spans="1:2" ht="15" customHeight="1" x14ac:dyDescent="0.25">
      <c r="A605" s="41">
        <v>43336</v>
      </c>
      <c r="B605" s="39">
        <v>2980.64</v>
      </c>
    </row>
    <row r="606" spans="1:2" ht="15" customHeight="1" x14ac:dyDescent="0.25">
      <c r="A606" s="41">
        <v>43337</v>
      </c>
      <c r="B606" s="39">
        <v>2958.45</v>
      </c>
    </row>
    <row r="607" spans="1:2" ht="15" customHeight="1" x14ac:dyDescent="0.25">
      <c r="A607" s="41">
        <v>43338</v>
      </c>
      <c r="B607" s="39">
        <v>2958.45</v>
      </c>
    </row>
    <row r="608" spans="1:2" ht="15" customHeight="1" x14ac:dyDescent="0.25">
      <c r="A608" s="41">
        <v>43339</v>
      </c>
      <c r="B608" s="39">
        <v>2958.45</v>
      </c>
    </row>
    <row r="609" spans="1:2" ht="15" customHeight="1" x14ac:dyDescent="0.25">
      <c r="A609" s="41">
        <v>43340</v>
      </c>
      <c r="B609" s="39">
        <v>2934.31</v>
      </c>
    </row>
    <row r="610" spans="1:2" ht="15" customHeight="1" x14ac:dyDescent="0.25">
      <c r="A610" s="41">
        <v>43341</v>
      </c>
      <c r="B610" s="39">
        <v>2966</v>
      </c>
    </row>
    <row r="611" spans="1:2" ht="15" customHeight="1" x14ac:dyDescent="0.25">
      <c r="A611" s="41">
        <v>43342</v>
      </c>
      <c r="B611" s="39">
        <v>2999.57</v>
      </c>
    </row>
    <row r="612" spans="1:2" ht="15" customHeight="1" x14ac:dyDescent="0.25">
      <c r="A612" s="41">
        <v>43343</v>
      </c>
      <c r="B612" s="39">
        <v>3027.39</v>
      </c>
    </row>
    <row r="613" spans="1:2" ht="15" customHeight="1" x14ac:dyDescent="0.25">
      <c r="A613" s="41">
        <v>43344</v>
      </c>
      <c r="B613" s="39">
        <v>3053.14</v>
      </c>
    </row>
    <row r="614" spans="1:2" ht="15" customHeight="1" x14ac:dyDescent="0.25">
      <c r="A614" s="41">
        <v>43345</v>
      </c>
      <c r="B614" s="39">
        <v>3053.14</v>
      </c>
    </row>
    <row r="615" spans="1:2" ht="15" customHeight="1" x14ac:dyDescent="0.25">
      <c r="A615" s="41">
        <v>43346</v>
      </c>
      <c r="B615" s="39">
        <v>3053.14</v>
      </c>
    </row>
    <row r="616" spans="1:2" ht="15" customHeight="1" x14ac:dyDescent="0.25">
      <c r="A616" s="41">
        <v>43347</v>
      </c>
      <c r="B616" s="39">
        <v>3053.14</v>
      </c>
    </row>
    <row r="617" spans="1:2" ht="15" customHeight="1" x14ac:dyDescent="0.25">
      <c r="A617" s="41">
        <v>43348</v>
      </c>
      <c r="B617" s="39">
        <v>3088.47</v>
      </c>
    </row>
    <row r="618" spans="1:2" ht="15" customHeight="1" x14ac:dyDescent="0.25">
      <c r="A618" s="41">
        <v>43349</v>
      </c>
      <c r="B618" s="39">
        <v>3100.37</v>
      </c>
    </row>
    <row r="619" spans="1:2" ht="15" customHeight="1" x14ac:dyDescent="0.25">
      <c r="A619" s="41">
        <v>43350</v>
      </c>
      <c r="B619" s="39">
        <v>3089.47</v>
      </c>
    </row>
    <row r="620" spans="1:2" ht="15" customHeight="1" x14ac:dyDescent="0.25">
      <c r="A620" s="41">
        <v>43351</v>
      </c>
      <c r="B620" s="39">
        <v>3070.15</v>
      </c>
    </row>
    <row r="621" spans="1:2" ht="15" customHeight="1" x14ac:dyDescent="0.25">
      <c r="A621" s="41">
        <v>43352</v>
      </c>
      <c r="B621" s="39">
        <v>3070.15</v>
      </c>
    </row>
    <row r="622" spans="1:2" ht="15" customHeight="1" x14ac:dyDescent="0.25">
      <c r="A622" s="41">
        <v>43353</v>
      </c>
      <c r="B622" s="39">
        <v>3070.15</v>
      </c>
    </row>
    <row r="623" spans="1:2" ht="15" customHeight="1" x14ac:dyDescent="0.25">
      <c r="A623" s="41">
        <v>43354</v>
      </c>
      <c r="B623" s="39">
        <v>3069.49</v>
      </c>
    </row>
    <row r="624" spans="1:2" ht="15" customHeight="1" x14ac:dyDescent="0.25">
      <c r="A624" s="41">
        <v>43355</v>
      </c>
      <c r="B624" s="39">
        <v>3087.73</v>
      </c>
    </row>
    <row r="625" spans="1:2" ht="15" customHeight="1" x14ac:dyDescent="0.25">
      <c r="A625" s="41">
        <v>43356</v>
      </c>
      <c r="B625" s="39">
        <v>3055.01</v>
      </c>
    </row>
    <row r="626" spans="1:2" ht="15" customHeight="1" x14ac:dyDescent="0.25">
      <c r="A626" s="41">
        <v>43357</v>
      </c>
      <c r="B626" s="39">
        <v>3019.38</v>
      </c>
    </row>
    <row r="627" spans="1:2" ht="15" customHeight="1" x14ac:dyDescent="0.25">
      <c r="A627" s="41">
        <v>43358</v>
      </c>
      <c r="B627" s="39">
        <v>3026.05</v>
      </c>
    </row>
    <row r="628" spans="1:2" ht="15" customHeight="1" x14ac:dyDescent="0.25">
      <c r="A628" s="41">
        <v>43359</v>
      </c>
      <c r="B628" s="39">
        <v>3026.05</v>
      </c>
    </row>
    <row r="629" spans="1:2" ht="15" customHeight="1" x14ac:dyDescent="0.25">
      <c r="A629" s="41">
        <v>43360</v>
      </c>
      <c r="B629" s="39">
        <v>3026.05</v>
      </c>
    </row>
    <row r="630" spans="1:2" ht="15" customHeight="1" x14ac:dyDescent="0.25">
      <c r="A630" s="41">
        <v>43361</v>
      </c>
      <c r="B630" s="39">
        <v>3013.38</v>
      </c>
    </row>
    <row r="631" spans="1:2" ht="15" customHeight="1" x14ac:dyDescent="0.25">
      <c r="A631" s="41">
        <v>43362</v>
      </c>
      <c r="B631" s="39">
        <v>3007.03</v>
      </c>
    </row>
    <row r="632" spans="1:2" ht="15" customHeight="1" x14ac:dyDescent="0.25">
      <c r="A632" s="41">
        <v>43363</v>
      </c>
      <c r="B632" s="39">
        <v>3018.63</v>
      </c>
    </row>
    <row r="633" spans="1:2" ht="15" customHeight="1" x14ac:dyDescent="0.25">
      <c r="A633" s="41">
        <v>43364</v>
      </c>
      <c r="B633" s="39">
        <v>3014.18</v>
      </c>
    </row>
    <row r="634" spans="1:2" ht="15" customHeight="1" x14ac:dyDescent="0.25">
      <c r="A634" s="41">
        <v>43365</v>
      </c>
      <c r="B634" s="39">
        <v>3006.96</v>
      </c>
    </row>
    <row r="635" spans="1:2" ht="15" customHeight="1" x14ac:dyDescent="0.25">
      <c r="A635" s="41">
        <v>43366</v>
      </c>
      <c r="B635" s="39">
        <v>3006.96</v>
      </c>
    </row>
    <row r="636" spans="1:2" ht="15" customHeight="1" x14ac:dyDescent="0.25">
      <c r="A636" s="41">
        <v>43367</v>
      </c>
      <c r="B636" s="39">
        <v>3006.96</v>
      </c>
    </row>
    <row r="637" spans="1:2" ht="15" customHeight="1" x14ac:dyDescent="0.25">
      <c r="A637" s="41">
        <v>43368</v>
      </c>
      <c r="B637" s="39">
        <v>2991.9</v>
      </c>
    </row>
    <row r="638" spans="1:2" ht="15" customHeight="1" x14ac:dyDescent="0.25">
      <c r="A638" s="41">
        <v>43369</v>
      </c>
      <c r="B638" s="39">
        <v>3001.88</v>
      </c>
    </row>
    <row r="639" spans="1:2" ht="15" customHeight="1" x14ac:dyDescent="0.25">
      <c r="A639" s="41">
        <v>43370</v>
      </c>
      <c r="B639" s="39">
        <v>3000.14</v>
      </c>
    </row>
    <row r="640" spans="1:2" ht="15" customHeight="1" x14ac:dyDescent="0.25">
      <c r="A640" s="41">
        <v>43371</v>
      </c>
      <c r="B640" s="39">
        <v>2989.58</v>
      </c>
    </row>
    <row r="641" spans="1:2" ht="15" customHeight="1" x14ac:dyDescent="0.25">
      <c r="A641" s="41">
        <v>43372</v>
      </c>
      <c r="B641" s="39">
        <v>2972.18</v>
      </c>
    </row>
    <row r="642" spans="1:2" ht="15" customHeight="1" x14ac:dyDescent="0.25">
      <c r="A642" s="41">
        <v>43373</v>
      </c>
      <c r="B642" s="39">
        <v>2972.18</v>
      </c>
    </row>
    <row r="643" spans="1:2" ht="15" customHeight="1" x14ac:dyDescent="0.25">
      <c r="A643" s="41">
        <v>43374</v>
      </c>
      <c r="B643" s="39">
        <v>2972.18</v>
      </c>
    </row>
    <row r="644" spans="1:2" ht="15" customHeight="1" x14ac:dyDescent="0.25">
      <c r="A644" s="41">
        <v>43375</v>
      </c>
      <c r="B644" s="39">
        <v>2993.74</v>
      </c>
    </row>
    <row r="645" spans="1:2" ht="15" customHeight="1" x14ac:dyDescent="0.25">
      <c r="A645" s="41">
        <v>43376</v>
      </c>
      <c r="B645" s="39">
        <v>3005.5</v>
      </c>
    </row>
    <row r="646" spans="1:2" ht="15" customHeight="1" x14ac:dyDescent="0.25">
      <c r="A646" s="41">
        <v>43377</v>
      </c>
      <c r="B646" s="39">
        <v>3012.65</v>
      </c>
    </row>
    <row r="647" spans="1:2" ht="15" customHeight="1" x14ac:dyDescent="0.25">
      <c r="A647" s="41">
        <v>43378</v>
      </c>
      <c r="B647" s="39">
        <v>3028.16</v>
      </c>
    </row>
    <row r="648" spans="1:2" ht="15" customHeight="1" x14ac:dyDescent="0.25">
      <c r="A648" s="41">
        <v>43379</v>
      </c>
      <c r="B648" s="39">
        <v>3031.31</v>
      </c>
    </row>
    <row r="649" spans="1:2" ht="15" customHeight="1" x14ac:dyDescent="0.25">
      <c r="A649" s="41">
        <v>43380</v>
      </c>
      <c r="B649" s="39">
        <v>3031.31</v>
      </c>
    </row>
    <row r="650" spans="1:2" ht="15" customHeight="1" x14ac:dyDescent="0.25">
      <c r="A650" s="41">
        <v>43381</v>
      </c>
      <c r="B650" s="39">
        <v>3031.31</v>
      </c>
    </row>
    <row r="651" spans="1:2" ht="15" customHeight="1" x14ac:dyDescent="0.25">
      <c r="A651" s="41">
        <v>43382</v>
      </c>
      <c r="B651" s="39">
        <v>3031.31</v>
      </c>
    </row>
    <row r="652" spans="1:2" ht="15" customHeight="1" x14ac:dyDescent="0.25">
      <c r="A652" s="41">
        <v>43383</v>
      </c>
      <c r="B652" s="39">
        <v>3057.55</v>
      </c>
    </row>
    <row r="653" spans="1:2" ht="15" customHeight="1" x14ac:dyDescent="0.25">
      <c r="A653" s="41">
        <v>43384</v>
      </c>
      <c r="B653" s="39">
        <v>3090.3</v>
      </c>
    </row>
    <row r="654" spans="1:2" ht="15" customHeight="1" x14ac:dyDescent="0.25">
      <c r="A654" s="41">
        <v>43385</v>
      </c>
      <c r="B654" s="39">
        <v>3087.34</v>
      </c>
    </row>
    <row r="655" spans="1:2" ht="15" customHeight="1" x14ac:dyDescent="0.25">
      <c r="A655" s="41">
        <v>43386</v>
      </c>
      <c r="B655" s="39">
        <v>3088.78</v>
      </c>
    </row>
    <row r="656" spans="1:2" ht="15" customHeight="1" x14ac:dyDescent="0.25">
      <c r="A656" s="41">
        <v>43387</v>
      </c>
      <c r="B656" s="39">
        <v>3088.78</v>
      </c>
    </row>
    <row r="657" spans="1:2" ht="15" customHeight="1" x14ac:dyDescent="0.25">
      <c r="A657" s="41">
        <v>43388</v>
      </c>
      <c r="B657" s="39">
        <v>3088.78</v>
      </c>
    </row>
    <row r="658" spans="1:2" ht="15" customHeight="1" x14ac:dyDescent="0.25">
      <c r="A658" s="41">
        <v>43389</v>
      </c>
      <c r="B658" s="39">
        <v>3088.78</v>
      </c>
    </row>
    <row r="659" spans="1:2" ht="15" customHeight="1" x14ac:dyDescent="0.25">
      <c r="A659" s="41">
        <v>43390</v>
      </c>
      <c r="B659" s="39">
        <v>3055.93</v>
      </c>
    </row>
    <row r="660" spans="1:2" ht="15" customHeight="1" x14ac:dyDescent="0.25">
      <c r="A660" s="41">
        <v>43391</v>
      </c>
      <c r="B660" s="39">
        <v>3056.37</v>
      </c>
    </row>
    <row r="661" spans="1:2" ht="15" customHeight="1" x14ac:dyDescent="0.25">
      <c r="A661" s="41">
        <v>43392</v>
      </c>
      <c r="B661" s="39">
        <v>3088.47</v>
      </c>
    </row>
    <row r="662" spans="1:2" ht="15" customHeight="1" x14ac:dyDescent="0.25">
      <c r="A662" s="41">
        <v>43393</v>
      </c>
      <c r="B662" s="39">
        <v>3079.88</v>
      </c>
    </row>
    <row r="663" spans="1:2" ht="15" customHeight="1" x14ac:dyDescent="0.25">
      <c r="A663" s="41">
        <v>43394</v>
      </c>
      <c r="B663" s="39">
        <v>3079.88</v>
      </c>
    </row>
    <row r="664" spans="1:2" ht="15" customHeight="1" x14ac:dyDescent="0.25">
      <c r="A664" s="41">
        <v>43395</v>
      </c>
      <c r="B664" s="39">
        <v>3079.88</v>
      </c>
    </row>
    <row r="665" spans="1:2" ht="15" customHeight="1" x14ac:dyDescent="0.25">
      <c r="A665" s="41">
        <v>43396</v>
      </c>
      <c r="B665" s="39">
        <v>3087.58</v>
      </c>
    </row>
    <row r="666" spans="1:2" ht="15" customHeight="1" x14ac:dyDescent="0.25">
      <c r="A666" s="41">
        <v>43397</v>
      </c>
      <c r="B666" s="39">
        <v>3110.2</v>
      </c>
    </row>
    <row r="667" spans="1:2" ht="15" customHeight="1" x14ac:dyDescent="0.25">
      <c r="A667" s="41">
        <v>43398</v>
      </c>
      <c r="B667" s="39">
        <v>3149.7</v>
      </c>
    </row>
    <row r="668" spans="1:2" ht="15" customHeight="1" x14ac:dyDescent="0.25">
      <c r="A668" s="41">
        <v>43399</v>
      </c>
      <c r="B668" s="39">
        <v>3167.18</v>
      </c>
    </row>
    <row r="669" spans="1:2" ht="15" customHeight="1" x14ac:dyDescent="0.25">
      <c r="A669" s="41">
        <v>43400</v>
      </c>
      <c r="B669" s="39">
        <v>3185.26</v>
      </c>
    </row>
    <row r="670" spans="1:2" ht="15" customHeight="1" x14ac:dyDescent="0.25">
      <c r="A670" s="41">
        <v>43401</v>
      </c>
      <c r="B670" s="39">
        <v>3185.26</v>
      </c>
    </row>
    <row r="671" spans="1:2" ht="15" customHeight="1" x14ac:dyDescent="0.25">
      <c r="A671" s="41">
        <v>43402</v>
      </c>
      <c r="B671" s="39">
        <v>3185.26</v>
      </c>
    </row>
    <row r="672" spans="1:2" ht="15" customHeight="1" x14ac:dyDescent="0.25">
      <c r="A672" s="41">
        <v>43403</v>
      </c>
      <c r="B672" s="39">
        <v>3188.69</v>
      </c>
    </row>
    <row r="673" spans="1:2" ht="15" customHeight="1" x14ac:dyDescent="0.25">
      <c r="A673" s="41">
        <v>43404</v>
      </c>
      <c r="B673" s="39">
        <v>3202.44</v>
      </c>
    </row>
    <row r="674" spans="1:2" ht="15" customHeight="1" x14ac:dyDescent="0.25">
      <c r="A674" s="41">
        <v>43405</v>
      </c>
      <c r="B674" s="39">
        <v>3219.85</v>
      </c>
    </row>
    <row r="675" spans="1:2" ht="15" customHeight="1" x14ac:dyDescent="0.25">
      <c r="A675" s="41">
        <v>43406</v>
      </c>
      <c r="B675" s="39">
        <v>3193.8</v>
      </c>
    </row>
    <row r="676" spans="1:2" ht="15" customHeight="1" x14ac:dyDescent="0.25">
      <c r="A676" s="41">
        <v>43407</v>
      </c>
      <c r="B676" s="39">
        <v>3177.57</v>
      </c>
    </row>
    <row r="677" spans="1:2" ht="15" customHeight="1" x14ac:dyDescent="0.25">
      <c r="A677" s="41">
        <v>43408</v>
      </c>
      <c r="B677" s="39">
        <v>3177.57</v>
      </c>
    </row>
    <row r="678" spans="1:2" ht="15" customHeight="1" x14ac:dyDescent="0.25">
      <c r="A678" s="41">
        <v>43409</v>
      </c>
      <c r="B678" s="39">
        <v>3177.57</v>
      </c>
    </row>
    <row r="679" spans="1:2" ht="15" customHeight="1" x14ac:dyDescent="0.25">
      <c r="A679" s="41">
        <v>43410</v>
      </c>
      <c r="B679" s="39">
        <v>3177.57</v>
      </c>
    </row>
    <row r="680" spans="1:2" ht="15" customHeight="1" x14ac:dyDescent="0.25">
      <c r="A680" s="41">
        <v>43411</v>
      </c>
      <c r="B680" s="39">
        <v>3154.55</v>
      </c>
    </row>
    <row r="681" spans="1:2" ht="15" customHeight="1" x14ac:dyDescent="0.25">
      <c r="A681" s="41">
        <v>43412</v>
      </c>
      <c r="B681" s="39">
        <v>3140.25</v>
      </c>
    </row>
    <row r="682" spans="1:2" ht="15" customHeight="1" x14ac:dyDescent="0.25">
      <c r="A682" s="41">
        <v>43413</v>
      </c>
      <c r="B682" s="39">
        <v>3145.39</v>
      </c>
    </row>
    <row r="683" spans="1:2" ht="15" customHeight="1" x14ac:dyDescent="0.25">
      <c r="A683" s="41">
        <v>43414</v>
      </c>
      <c r="B683" s="39">
        <v>3176.89</v>
      </c>
    </row>
    <row r="684" spans="1:2" ht="15" customHeight="1" x14ac:dyDescent="0.25">
      <c r="A684" s="41">
        <v>43415</v>
      </c>
      <c r="B684" s="39">
        <v>3176.89</v>
      </c>
    </row>
    <row r="685" spans="1:2" ht="15" customHeight="1" x14ac:dyDescent="0.25">
      <c r="A685" s="41">
        <v>43416</v>
      </c>
      <c r="B685" s="39">
        <v>3176.89</v>
      </c>
    </row>
    <row r="686" spans="1:2" ht="15" customHeight="1" x14ac:dyDescent="0.25">
      <c r="A686" s="41">
        <v>43417</v>
      </c>
      <c r="B686" s="39">
        <v>3176.89</v>
      </c>
    </row>
    <row r="687" spans="1:2" ht="15" customHeight="1" x14ac:dyDescent="0.25">
      <c r="A687" s="41">
        <v>43418</v>
      </c>
      <c r="B687" s="39">
        <v>3197.2</v>
      </c>
    </row>
    <row r="688" spans="1:2" ht="15" customHeight="1" x14ac:dyDescent="0.25">
      <c r="A688" s="41">
        <v>43419</v>
      </c>
      <c r="B688" s="39">
        <v>3194.7</v>
      </c>
    </row>
    <row r="689" spans="1:2" ht="15" customHeight="1" x14ac:dyDescent="0.25">
      <c r="A689" s="41">
        <v>43420</v>
      </c>
      <c r="B689" s="39">
        <v>3198.29</v>
      </c>
    </row>
    <row r="690" spans="1:2" ht="15" customHeight="1" x14ac:dyDescent="0.25">
      <c r="A690" s="41">
        <v>43421</v>
      </c>
      <c r="B690" s="39">
        <v>3173.59</v>
      </c>
    </row>
    <row r="691" spans="1:2" ht="15" customHeight="1" x14ac:dyDescent="0.25">
      <c r="A691" s="41">
        <v>43422</v>
      </c>
      <c r="B691" s="39">
        <v>3173.59</v>
      </c>
    </row>
    <row r="692" spans="1:2" ht="15" customHeight="1" x14ac:dyDescent="0.25">
      <c r="A692" s="41">
        <v>43423</v>
      </c>
      <c r="B692" s="39">
        <v>3173.59</v>
      </c>
    </row>
    <row r="693" spans="1:2" ht="15" customHeight="1" x14ac:dyDescent="0.25">
      <c r="A693" s="41">
        <v>43424</v>
      </c>
      <c r="B693" s="39">
        <v>3178.81</v>
      </c>
    </row>
    <row r="694" spans="1:2" ht="15" customHeight="1" x14ac:dyDescent="0.25">
      <c r="A694" s="41">
        <v>43425</v>
      </c>
      <c r="B694" s="39">
        <v>3189.51</v>
      </c>
    </row>
    <row r="695" spans="1:2" ht="15" customHeight="1" x14ac:dyDescent="0.25">
      <c r="A695" s="41">
        <v>43426</v>
      </c>
      <c r="B695" s="39">
        <v>3196.26</v>
      </c>
    </row>
    <row r="696" spans="1:2" ht="15" customHeight="1" x14ac:dyDescent="0.25">
      <c r="A696" s="41">
        <v>43427</v>
      </c>
      <c r="B696" s="39">
        <v>3196.26</v>
      </c>
    </row>
    <row r="697" spans="1:2" ht="15" customHeight="1" x14ac:dyDescent="0.25">
      <c r="A697" s="41">
        <v>43428</v>
      </c>
      <c r="B697" s="39">
        <v>3223.95</v>
      </c>
    </row>
    <row r="698" spans="1:2" ht="15" customHeight="1" x14ac:dyDescent="0.25">
      <c r="A698" s="41">
        <v>43429</v>
      </c>
      <c r="B698" s="39">
        <v>3223.95</v>
      </c>
    </row>
    <row r="699" spans="1:2" ht="15" customHeight="1" x14ac:dyDescent="0.25">
      <c r="A699" s="41">
        <v>43430</v>
      </c>
      <c r="B699" s="39">
        <v>3223.95</v>
      </c>
    </row>
    <row r="700" spans="1:2" ht="15" customHeight="1" x14ac:dyDescent="0.25">
      <c r="A700" s="41">
        <v>43431</v>
      </c>
      <c r="B700" s="39">
        <v>3240.65</v>
      </c>
    </row>
    <row r="701" spans="1:2" ht="15" customHeight="1" x14ac:dyDescent="0.25">
      <c r="A701" s="41">
        <v>43432</v>
      </c>
      <c r="B701" s="39">
        <v>3250.56</v>
      </c>
    </row>
    <row r="702" spans="1:2" ht="15" customHeight="1" x14ac:dyDescent="0.25">
      <c r="A702" s="41">
        <v>43433</v>
      </c>
      <c r="B702" s="39">
        <v>3274.47</v>
      </c>
    </row>
    <row r="703" spans="1:2" ht="15" customHeight="1" x14ac:dyDescent="0.25">
      <c r="A703" s="41">
        <v>43434</v>
      </c>
      <c r="B703" s="39">
        <v>3240.02</v>
      </c>
    </row>
    <row r="704" spans="1:2" ht="15" customHeight="1" x14ac:dyDescent="0.25">
      <c r="A704" s="41">
        <v>43435</v>
      </c>
      <c r="B704" s="39">
        <v>3235.27</v>
      </c>
    </row>
    <row r="705" spans="1:2" ht="15" customHeight="1" x14ac:dyDescent="0.25">
      <c r="A705" s="41">
        <v>43436</v>
      </c>
      <c r="B705" s="39">
        <v>3235.27</v>
      </c>
    </row>
    <row r="706" spans="1:2" ht="15" customHeight="1" x14ac:dyDescent="0.25">
      <c r="A706" s="41">
        <v>43437</v>
      </c>
      <c r="B706" s="39">
        <v>3235.27</v>
      </c>
    </row>
    <row r="707" spans="1:2" ht="15" customHeight="1" x14ac:dyDescent="0.25">
      <c r="A707" s="41">
        <v>43438</v>
      </c>
      <c r="B707" s="39">
        <v>3196.15</v>
      </c>
    </row>
    <row r="708" spans="1:2" ht="15" customHeight="1" x14ac:dyDescent="0.25">
      <c r="A708" s="41">
        <v>43439</v>
      </c>
      <c r="B708" s="39">
        <v>3174.11</v>
      </c>
    </row>
    <row r="709" spans="1:2" ht="15" customHeight="1" x14ac:dyDescent="0.25">
      <c r="A709" s="41">
        <v>43440</v>
      </c>
      <c r="B709" s="39">
        <v>3162.29</v>
      </c>
    </row>
    <row r="710" spans="1:2" ht="15" customHeight="1" x14ac:dyDescent="0.25">
      <c r="A710" s="41">
        <v>43441</v>
      </c>
      <c r="B710" s="39">
        <v>3187.86</v>
      </c>
    </row>
    <row r="711" spans="1:2" ht="15" customHeight="1" x14ac:dyDescent="0.25">
      <c r="A711" s="41">
        <v>43442</v>
      </c>
      <c r="B711" s="39">
        <v>3153.29</v>
      </c>
    </row>
    <row r="712" spans="1:2" ht="15" customHeight="1" x14ac:dyDescent="0.25">
      <c r="A712" s="41">
        <v>43443</v>
      </c>
      <c r="B712" s="39">
        <v>3153.29</v>
      </c>
    </row>
    <row r="713" spans="1:2" ht="15" customHeight="1" x14ac:dyDescent="0.25">
      <c r="A713" s="41">
        <v>43444</v>
      </c>
      <c r="B713" s="39">
        <v>3153.29</v>
      </c>
    </row>
    <row r="714" spans="1:2" ht="15" customHeight="1" x14ac:dyDescent="0.25">
      <c r="A714" s="41">
        <v>43445</v>
      </c>
      <c r="B714" s="39">
        <v>3176.12</v>
      </c>
    </row>
    <row r="715" spans="1:2" ht="15" customHeight="1" x14ac:dyDescent="0.25">
      <c r="A715" s="41">
        <v>43446</v>
      </c>
      <c r="B715" s="39">
        <v>3184.7</v>
      </c>
    </row>
    <row r="716" spans="1:2" ht="15" customHeight="1" x14ac:dyDescent="0.25">
      <c r="A716" s="41">
        <v>43447</v>
      </c>
      <c r="B716" s="39">
        <v>3169.36</v>
      </c>
    </row>
    <row r="717" spans="1:2" ht="15" customHeight="1" x14ac:dyDescent="0.25">
      <c r="A717" s="41">
        <v>43448</v>
      </c>
      <c r="B717" s="39">
        <v>3178.4</v>
      </c>
    </row>
    <row r="718" spans="1:2" ht="15" customHeight="1" x14ac:dyDescent="0.25">
      <c r="A718" s="41">
        <v>43449</v>
      </c>
      <c r="B718" s="39">
        <v>3196.3</v>
      </c>
    </row>
    <row r="719" spans="1:2" ht="15" customHeight="1" x14ac:dyDescent="0.25">
      <c r="A719" s="41">
        <v>43450</v>
      </c>
      <c r="B719" s="39">
        <v>3196.3</v>
      </c>
    </row>
    <row r="720" spans="1:2" ht="15" customHeight="1" x14ac:dyDescent="0.25">
      <c r="A720" s="41">
        <v>43451</v>
      </c>
      <c r="B720" s="39">
        <v>3196.3</v>
      </c>
    </row>
    <row r="721" spans="1:2" ht="15" customHeight="1" x14ac:dyDescent="0.25">
      <c r="A721" s="41">
        <v>43452</v>
      </c>
      <c r="B721" s="39">
        <v>3188.66</v>
      </c>
    </row>
    <row r="722" spans="1:2" ht="15" customHeight="1" x14ac:dyDescent="0.25">
      <c r="A722" s="41">
        <v>43453</v>
      </c>
      <c r="B722" s="39">
        <v>3198.45</v>
      </c>
    </row>
    <row r="723" spans="1:2" ht="15" customHeight="1" x14ac:dyDescent="0.25">
      <c r="A723" s="41">
        <v>43454</v>
      </c>
      <c r="B723" s="39">
        <v>3216.55</v>
      </c>
    </row>
    <row r="724" spans="1:2" ht="15" customHeight="1" x14ac:dyDescent="0.25">
      <c r="A724" s="41">
        <v>43455</v>
      </c>
      <c r="B724" s="39">
        <v>3246.86</v>
      </c>
    </row>
    <row r="725" spans="1:2" ht="15" customHeight="1" x14ac:dyDescent="0.25">
      <c r="A725" s="41">
        <v>43456</v>
      </c>
      <c r="B725" s="39">
        <v>3285.34</v>
      </c>
    </row>
    <row r="726" spans="1:2" ht="15" customHeight="1" x14ac:dyDescent="0.25">
      <c r="A726" s="41">
        <v>43457</v>
      </c>
      <c r="B726" s="39">
        <v>3285.34</v>
      </c>
    </row>
    <row r="727" spans="1:2" ht="15" customHeight="1" x14ac:dyDescent="0.25">
      <c r="A727" s="41">
        <v>43458</v>
      </c>
      <c r="B727" s="39">
        <v>3285.34</v>
      </c>
    </row>
    <row r="728" spans="1:2" ht="15" customHeight="1" x14ac:dyDescent="0.25">
      <c r="A728" s="41">
        <v>43459</v>
      </c>
      <c r="B728" s="39">
        <v>3285.51</v>
      </c>
    </row>
    <row r="729" spans="1:2" ht="15" customHeight="1" x14ac:dyDescent="0.25">
      <c r="A729" s="41">
        <v>43460</v>
      </c>
      <c r="B729" s="39">
        <v>3285.51</v>
      </c>
    </row>
    <row r="730" spans="1:2" ht="15" customHeight="1" x14ac:dyDescent="0.25">
      <c r="A730" s="41">
        <v>43461</v>
      </c>
      <c r="B730" s="39">
        <v>3289.69</v>
      </c>
    </row>
    <row r="731" spans="1:2" ht="15" customHeight="1" x14ac:dyDescent="0.25">
      <c r="A731" s="41">
        <v>43462</v>
      </c>
      <c r="B731" s="39">
        <v>3275.01</v>
      </c>
    </row>
    <row r="732" spans="1:2" ht="15" customHeight="1" x14ac:dyDescent="0.25">
      <c r="A732" s="41">
        <v>43463</v>
      </c>
      <c r="B732" s="39">
        <v>3249.75</v>
      </c>
    </row>
    <row r="733" spans="1:2" ht="15" customHeight="1" x14ac:dyDescent="0.25">
      <c r="A733" s="41">
        <v>43464</v>
      </c>
      <c r="B733" s="39">
        <v>3249.75</v>
      </c>
    </row>
    <row r="734" spans="1:2" ht="15" customHeight="1" x14ac:dyDescent="0.25">
      <c r="A734" s="41">
        <v>43465</v>
      </c>
      <c r="B734" s="39">
        <v>3249.75</v>
      </c>
    </row>
    <row r="735" spans="1:2" ht="15" customHeight="1" x14ac:dyDescent="0.25">
      <c r="A735" s="41">
        <v>43466</v>
      </c>
      <c r="B735" s="39">
        <v>3249.75</v>
      </c>
    </row>
    <row r="736" spans="1:2" ht="15" customHeight="1" x14ac:dyDescent="0.25">
      <c r="A736" s="41">
        <v>43467</v>
      </c>
      <c r="B736" s="39">
        <v>3249.75</v>
      </c>
    </row>
    <row r="737" spans="1:2" ht="15" customHeight="1" x14ac:dyDescent="0.25">
      <c r="A737" s="41">
        <v>43468</v>
      </c>
      <c r="B737" s="39">
        <v>3250.01</v>
      </c>
    </row>
    <row r="738" spans="1:2" ht="15" customHeight="1" x14ac:dyDescent="0.25">
      <c r="A738" s="41">
        <v>43469</v>
      </c>
      <c r="B738" s="39">
        <v>3241.2</v>
      </c>
    </row>
    <row r="739" spans="1:2" ht="15" customHeight="1" x14ac:dyDescent="0.25">
      <c r="A739" s="41">
        <v>43470</v>
      </c>
      <c r="B739" s="39">
        <v>3208.56</v>
      </c>
    </row>
    <row r="740" spans="1:2" ht="15" customHeight="1" x14ac:dyDescent="0.25">
      <c r="A740" s="41">
        <v>43471</v>
      </c>
      <c r="B740" s="39">
        <v>3208.56</v>
      </c>
    </row>
    <row r="741" spans="1:2" ht="15" customHeight="1" x14ac:dyDescent="0.25">
      <c r="A741" s="41">
        <v>43472</v>
      </c>
      <c r="B741" s="39">
        <v>3208.56</v>
      </c>
    </row>
    <row r="742" spans="1:2" ht="15" customHeight="1" x14ac:dyDescent="0.25">
      <c r="A742" s="41">
        <v>43473</v>
      </c>
      <c r="B742" s="39">
        <v>3208.56</v>
      </c>
    </row>
    <row r="743" spans="1:2" ht="15" customHeight="1" x14ac:dyDescent="0.25">
      <c r="A743" s="41">
        <v>43474</v>
      </c>
      <c r="B743" s="39">
        <v>3164.75</v>
      </c>
    </row>
    <row r="744" spans="1:2" ht="15" customHeight="1" x14ac:dyDescent="0.25">
      <c r="A744" s="41">
        <v>43475</v>
      </c>
      <c r="B744" s="39">
        <v>3128.07</v>
      </c>
    </row>
    <row r="745" spans="1:2" ht="15" customHeight="1" x14ac:dyDescent="0.25">
      <c r="A745" s="41">
        <v>43476</v>
      </c>
      <c r="B745" s="39">
        <v>3136.49</v>
      </c>
    </row>
    <row r="746" spans="1:2" ht="15" customHeight="1" x14ac:dyDescent="0.25">
      <c r="A746" s="41">
        <v>43477</v>
      </c>
      <c r="B746" s="39">
        <v>3151.49</v>
      </c>
    </row>
    <row r="747" spans="1:2" ht="15" customHeight="1" x14ac:dyDescent="0.25">
      <c r="A747" s="41">
        <v>43478</v>
      </c>
      <c r="B747" s="39">
        <v>3151.49</v>
      </c>
    </row>
    <row r="748" spans="1:2" ht="15" customHeight="1" x14ac:dyDescent="0.25">
      <c r="A748" s="41">
        <v>43479</v>
      </c>
      <c r="B748" s="39">
        <v>3151.49</v>
      </c>
    </row>
    <row r="749" spans="1:2" ht="15" customHeight="1" x14ac:dyDescent="0.25">
      <c r="A749" s="41">
        <v>43480</v>
      </c>
      <c r="B749" s="39">
        <v>3143.22</v>
      </c>
    </row>
    <row r="750" spans="1:2" ht="15" customHeight="1" x14ac:dyDescent="0.25">
      <c r="A750" s="41">
        <v>43481</v>
      </c>
      <c r="B750" s="39">
        <v>3137.66</v>
      </c>
    </row>
    <row r="751" spans="1:2" ht="15" customHeight="1" x14ac:dyDescent="0.25">
      <c r="A751" s="41">
        <v>43482</v>
      </c>
      <c r="B751" s="39">
        <v>3124.96</v>
      </c>
    </row>
    <row r="752" spans="1:2" ht="15" customHeight="1" x14ac:dyDescent="0.25">
      <c r="A752" s="41">
        <v>43483</v>
      </c>
      <c r="B752" s="39">
        <v>3140.19</v>
      </c>
    </row>
    <row r="753" spans="1:2" ht="15" customHeight="1" x14ac:dyDescent="0.25">
      <c r="A753" s="41">
        <v>43484</v>
      </c>
      <c r="B753" s="39">
        <v>3120.56</v>
      </c>
    </row>
    <row r="754" spans="1:2" ht="15" customHeight="1" x14ac:dyDescent="0.25">
      <c r="A754" s="41">
        <v>43485</v>
      </c>
      <c r="B754" s="39">
        <v>3120.56</v>
      </c>
    </row>
    <row r="755" spans="1:2" ht="15" customHeight="1" x14ac:dyDescent="0.25">
      <c r="A755" s="41">
        <v>43486</v>
      </c>
      <c r="B755" s="39">
        <v>3120.56</v>
      </c>
    </row>
    <row r="756" spans="1:2" ht="15" customHeight="1" x14ac:dyDescent="0.25">
      <c r="A756" s="41">
        <v>43487</v>
      </c>
      <c r="B756" s="39">
        <v>3120.56</v>
      </c>
    </row>
    <row r="757" spans="1:2" ht="15" customHeight="1" x14ac:dyDescent="0.25">
      <c r="A757" s="41">
        <v>43488</v>
      </c>
      <c r="B757" s="39">
        <v>3136.59</v>
      </c>
    </row>
    <row r="758" spans="1:2" ht="15" customHeight="1" x14ac:dyDescent="0.25">
      <c r="A758" s="41">
        <v>43489</v>
      </c>
      <c r="B758" s="39">
        <v>3146.14</v>
      </c>
    </row>
    <row r="759" spans="1:2" ht="15" customHeight="1" x14ac:dyDescent="0.25">
      <c r="A759" s="41">
        <v>43490</v>
      </c>
      <c r="B759" s="39">
        <v>3160.52</v>
      </c>
    </row>
    <row r="760" spans="1:2" ht="15" customHeight="1" x14ac:dyDescent="0.25">
      <c r="A760" s="41">
        <v>43491</v>
      </c>
      <c r="B760" s="39">
        <v>3150.58</v>
      </c>
    </row>
    <row r="761" spans="1:2" ht="15" customHeight="1" x14ac:dyDescent="0.25">
      <c r="A761" s="41">
        <v>43492</v>
      </c>
      <c r="B761" s="39">
        <v>3150.58</v>
      </c>
    </row>
    <row r="762" spans="1:2" ht="15" customHeight="1" x14ac:dyDescent="0.25">
      <c r="A762" s="41">
        <v>43493</v>
      </c>
      <c r="B762" s="39">
        <v>3150.58</v>
      </c>
    </row>
    <row r="763" spans="1:2" ht="15" customHeight="1" x14ac:dyDescent="0.25">
      <c r="A763" s="41">
        <v>43494</v>
      </c>
      <c r="B763" s="39">
        <v>3167.86</v>
      </c>
    </row>
    <row r="764" spans="1:2" ht="15" customHeight="1" x14ac:dyDescent="0.25">
      <c r="A764" s="41">
        <v>43495</v>
      </c>
      <c r="B764" s="39">
        <v>3157.52</v>
      </c>
    </row>
    <row r="765" spans="1:2" ht="15" customHeight="1" x14ac:dyDescent="0.25">
      <c r="A765" s="41">
        <v>43496</v>
      </c>
      <c r="B765" s="39">
        <v>3163.46</v>
      </c>
    </row>
    <row r="766" spans="1:2" ht="15" customHeight="1" x14ac:dyDescent="0.25">
      <c r="A766" s="41">
        <v>43497</v>
      </c>
      <c r="B766" s="39">
        <v>3115.7</v>
      </c>
    </row>
    <row r="767" spans="1:2" ht="15" customHeight="1" x14ac:dyDescent="0.25">
      <c r="A767" s="41">
        <v>43498</v>
      </c>
      <c r="B767" s="39">
        <v>3102.61</v>
      </c>
    </row>
    <row r="768" spans="1:2" ht="15" customHeight="1" x14ac:dyDescent="0.25">
      <c r="A768" s="41">
        <v>43499</v>
      </c>
      <c r="B768" s="39">
        <v>3102.61</v>
      </c>
    </row>
    <row r="769" spans="1:2" ht="15" customHeight="1" x14ac:dyDescent="0.25">
      <c r="A769" s="41">
        <v>43500</v>
      </c>
      <c r="B769" s="39">
        <v>3102.61</v>
      </c>
    </row>
    <row r="770" spans="1:2" ht="15" customHeight="1" x14ac:dyDescent="0.25">
      <c r="A770" s="41">
        <v>43501</v>
      </c>
      <c r="B770" s="39">
        <v>3089.4</v>
      </c>
    </row>
    <row r="771" spans="1:2" ht="15" customHeight="1" x14ac:dyDescent="0.25">
      <c r="A771" s="41">
        <v>43502</v>
      </c>
      <c r="B771" s="39">
        <v>3094.05</v>
      </c>
    </row>
    <row r="772" spans="1:2" ht="15" customHeight="1" x14ac:dyDescent="0.25">
      <c r="A772" s="41">
        <v>43503</v>
      </c>
      <c r="B772" s="39">
        <v>3108.54</v>
      </c>
    </row>
    <row r="773" spans="1:2" ht="15" customHeight="1" x14ac:dyDescent="0.25">
      <c r="A773" s="41">
        <v>43504</v>
      </c>
      <c r="B773" s="39">
        <v>3110.46</v>
      </c>
    </row>
    <row r="774" spans="1:2" ht="15" customHeight="1" x14ac:dyDescent="0.25">
      <c r="A774" s="41">
        <v>43505</v>
      </c>
      <c r="B774" s="39">
        <v>3115.94</v>
      </c>
    </row>
    <row r="775" spans="1:2" ht="15" customHeight="1" x14ac:dyDescent="0.25">
      <c r="A775" s="41">
        <v>43506</v>
      </c>
      <c r="B775" s="39">
        <v>3115.94</v>
      </c>
    </row>
    <row r="776" spans="1:2" ht="15" customHeight="1" x14ac:dyDescent="0.25">
      <c r="A776" s="41">
        <v>43507</v>
      </c>
      <c r="B776" s="39">
        <v>3115.94</v>
      </c>
    </row>
    <row r="777" spans="1:2" ht="15" customHeight="1" x14ac:dyDescent="0.25">
      <c r="A777" s="41">
        <v>43508</v>
      </c>
      <c r="B777" s="39">
        <v>3132.61</v>
      </c>
    </row>
    <row r="778" spans="1:2" ht="15" customHeight="1" x14ac:dyDescent="0.25">
      <c r="A778" s="41">
        <v>43509</v>
      </c>
      <c r="B778" s="39">
        <v>3131.1</v>
      </c>
    </row>
    <row r="779" spans="1:2" ht="15" customHeight="1" x14ac:dyDescent="0.25">
      <c r="A779" s="41">
        <v>43510</v>
      </c>
      <c r="B779" s="39">
        <v>3135.56</v>
      </c>
    </row>
    <row r="780" spans="1:2" ht="15" customHeight="1" x14ac:dyDescent="0.25">
      <c r="A780" s="41">
        <v>43511</v>
      </c>
      <c r="B780" s="39">
        <v>3155.27</v>
      </c>
    </row>
    <row r="781" spans="1:2" ht="15" customHeight="1" x14ac:dyDescent="0.25">
      <c r="A781" s="41">
        <v>43512</v>
      </c>
      <c r="B781" s="39">
        <v>3141.4</v>
      </c>
    </row>
    <row r="782" spans="1:2" ht="15" customHeight="1" x14ac:dyDescent="0.25">
      <c r="A782" s="41">
        <v>43513</v>
      </c>
      <c r="B782" s="39">
        <v>3141.4</v>
      </c>
    </row>
    <row r="783" spans="1:2" ht="15" customHeight="1" x14ac:dyDescent="0.25">
      <c r="A783" s="41">
        <v>43514</v>
      </c>
      <c r="B783" s="39">
        <v>3141.4</v>
      </c>
    </row>
    <row r="784" spans="1:2" ht="15" customHeight="1" x14ac:dyDescent="0.25">
      <c r="A784" s="41">
        <v>43515</v>
      </c>
      <c r="B784" s="39">
        <v>3141.4</v>
      </c>
    </row>
    <row r="785" spans="1:2" ht="15" customHeight="1" x14ac:dyDescent="0.25">
      <c r="A785" s="41">
        <v>43516</v>
      </c>
      <c r="B785" s="39">
        <v>3118.36</v>
      </c>
    </row>
    <row r="786" spans="1:2" ht="15" customHeight="1" x14ac:dyDescent="0.25">
      <c r="A786" s="41">
        <v>43517</v>
      </c>
      <c r="B786" s="39">
        <v>3112.18</v>
      </c>
    </row>
    <row r="787" spans="1:2" ht="15" customHeight="1" x14ac:dyDescent="0.25">
      <c r="A787" s="41">
        <v>43518</v>
      </c>
      <c r="B787" s="39">
        <v>3119.42</v>
      </c>
    </row>
    <row r="788" spans="1:2" ht="15" customHeight="1" x14ac:dyDescent="0.25">
      <c r="A788" s="41">
        <v>43519</v>
      </c>
      <c r="B788" s="39">
        <v>3110.29</v>
      </c>
    </row>
    <row r="789" spans="1:2" ht="15" customHeight="1" x14ac:dyDescent="0.25">
      <c r="A789" s="41">
        <v>43520</v>
      </c>
      <c r="B789" s="39">
        <v>3110.29</v>
      </c>
    </row>
    <row r="790" spans="1:2" ht="15" customHeight="1" x14ac:dyDescent="0.25">
      <c r="A790" s="41">
        <v>43521</v>
      </c>
      <c r="B790" s="39">
        <v>3110.29</v>
      </c>
    </row>
    <row r="791" spans="1:2" ht="15" customHeight="1" x14ac:dyDescent="0.25">
      <c r="A791" s="41">
        <v>43522</v>
      </c>
      <c r="B791" s="39">
        <v>3101.41</v>
      </c>
    </row>
    <row r="792" spans="1:2" ht="15" customHeight="1" x14ac:dyDescent="0.25">
      <c r="A792" s="41">
        <v>43523</v>
      </c>
      <c r="B792" s="39">
        <v>3095.29</v>
      </c>
    </row>
    <row r="793" spans="1:2" ht="15" customHeight="1" x14ac:dyDescent="0.25">
      <c r="A793" s="41">
        <v>43524</v>
      </c>
      <c r="B793" s="39">
        <v>3072.01</v>
      </c>
    </row>
    <row r="794" spans="1:2" ht="15" customHeight="1" x14ac:dyDescent="0.25">
      <c r="A794" s="41">
        <v>43525</v>
      </c>
      <c r="B794" s="39">
        <v>3077.35</v>
      </c>
    </row>
    <row r="795" spans="1:2" ht="15" customHeight="1" x14ac:dyDescent="0.25">
      <c r="A795" s="41">
        <v>43526</v>
      </c>
      <c r="B795" s="39">
        <v>3091.49</v>
      </c>
    </row>
    <row r="796" spans="1:2" ht="15" customHeight="1" x14ac:dyDescent="0.25">
      <c r="A796" s="41">
        <v>43527</v>
      </c>
      <c r="B796" s="39">
        <v>3091.49</v>
      </c>
    </row>
    <row r="797" spans="1:2" ht="15" customHeight="1" x14ac:dyDescent="0.25">
      <c r="A797" s="41">
        <v>43528</v>
      </c>
      <c r="B797" s="39">
        <v>3091.49</v>
      </c>
    </row>
    <row r="798" spans="1:2" ht="15" customHeight="1" x14ac:dyDescent="0.25">
      <c r="A798" s="41">
        <v>43529</v>
      </c>
      <c r="B798" s="39">
        <v>3093.79</v>
      </c>
    </row>
    <row r="799" spans="1:2" ht="15" customHeight="1" x14ac:dyDescent="0.25">
      <c r="A799" s="41">
        <v>43530</v>
      </c>
      <c r="B799" s="39">
        <v>3099.12</v>
      </c>
    </row>
    <row r="800" spans="1:2" ht="15" customHeight="1" x14ac:dyDescent="0.25">
      <c r="A800" s="41">
        <v>43531</v>
      </c>
      <c r="B800" s="39">
        <v>3106.16</v>
      </c>
    </row>
    <row r="801" spans="1:2" ht="15" customHeight="1" x14ac:dyDescent="0.25">
      <c r="A801" s="41">
        <v>43532</v>
      </c>
      <c r="B801" s="39">
        <v>3120.04</v>
      </c>
    </row>
    <row r="802" spans="1:2" ht="15" customHeight="1" x14ac:dyDescent="0.25">
      <c r="A802" s="41">
        <v>43533</v>
      </c>
      <c r="B802" s="39">
        <v>3162.4</v>
      </c>
    </row>
    <row r="803" spans="1:2" ht="15" customHeight="1" x14ac:dyDescent="0.25">
      <c r="A803" s="41">
        <v>43534</v>
      </c>
      <c r="B803" s="39">
        <v>3162.4</v>
      </c>
    </row>
    <row r="804" spans="1:2" ht="15" customHeight="1" x14ac:dyDescent="0.25">
      <c r="A804" s="41">
        <v>43535</v>
      </c>
      <c r="B804" s="39">
        <v>3162.4</v>
      </c>
    </row>
    <row r="805" spans="1:2" ht="15" customHeight="1" x14ac:dyDescent="0.25">
      <c r="A805" s="41">
        <v>43536</v>
      </c>
      <c r="B805" s="39">
        <v>3168.35</v>
      </c>
    </row>
    <row r="806" spans="1:2" ht="15" customHeight="1" x14ac:dyDescent="0.25">
      <c r="A806" s="41">
        <v>43537</v>
      </c>
      <c r="B806" s="39">
        <v>3153.2</v>
      </c>
    </row>
    <row r="807" spans="1:2" ht="15" customHeight="1" x14ac:dyDescent="0.25">
      <c r="A807" s="41">
        <v>43538</v>
      </c>
      <c r="B807" s="39">
        <v>3145.53</v>
      </c>
    </row>
    <row r="808" spans="1:2" ht="15" customHeight="1" x14ac:dyDescent="0.25">
      <c r="A808" s="41">
        <v>43539</v>
      </c>
      <c r="B808" s="39">
        <v>3144.42</v>
      </c>
    </row>
    <row r="809" spans="1:2" ht="15" customHeight="1" x14ac:dyDescent="0.25">
      <c r="A809" s="41">
        <v>43540</v>
      </c>
      <c r="B809" s="39">
        <v>3123.28</v>
      </c>
    </row>
    <row r="810" spans="1:2" ht="15" customHeight="1" x14ac:dyDescent="0.25">
      <c r="A810" s="41">
        <v>43541</v>
      </c>
      <c r="B810" s="39">
        <v>3123.28</v>
      </c>
    </row>
    <row r="811" spans="1:2" ht="15" customHeight="1" x14ac:dyDescent="0.25">
      <c r="A811" s="41">
        <v>43542</v>
      </c>
      <c r="B811" s="39">
        <v>3123.28</v>
      </c>
    </row>
    <row r="812" spans="1:2" ht="15" customHeight="1" x14ac:dyDescent="0.25">
      <c r="A812" s="41">
        <v>43543</v>
      </c>
      <c r="B812" s="39">
        <v>3102.25</v>
      </c>
    </row>
    <row r="813" spans="1:2" ht="15" customHeight="1" x14ac:dyDescent="0.25">
      <c r="A813" s="41">
        <v>43544</v>
      </c>
      <c r="B813" s="39">
        <v>3095.39</v>
      </c>
    </row>
    <row r="814" spans="1:2" ht="15" customHeight="1" x14ac:dyDescent="0.25">
      <c r="A814" s="41">
        <v>43545</v>
      </c>
      <c r="B814" s="39">
        <v>3092.39</v>
      </c>
    </row>
    <row r="815" spans="1:2" ht="15" customHeight="1" x14ac:dyDescent="0.25">
      <c r="A815" s="41">
        <v>43546</v>
      </c>
      <c r="B815" s="39">
        <v>3082.45</v>
      </c>
    </row>
    <row r="816" spans="1:2" ht="15" customHeight="1" x14ac:dyDescent="0.25">
      <c r="A816" s="41">
        <v>43547</v>
      </c>
      <c r="B816" s="39">
        <v>3126.19</v>
      </c>
    </row>
    <row r="817" spans="1:2" ht="15" customHeight="1" x14ac:dyDescent="0.25">
      <c r="A817" s="41">
        <v>43548</v>
      </c>
      <c r="B817" s="39">
        <v>3126.19</v>
      </c>
    </row>
    <row r="818" spans="1:2" ht="15" customHeight="1" x14ac:dyDescent="0.25">
      <c r="A818" s="41">
        <v>43549</v>
      </c>
      <c r="B818" s="39">
        <v>3126.19</v>
      </c>
    </row>
    <row r="819" spans="1:2" ht="15" customHeight="1" x14ac:dyDescent="0.25">
      <c r="A819" s="41">
        <v>43550</v>
      </c>
      <c r="B819" s="39">
        <v>3126.19</v>
      </c>
    </row>
    <row r="820" spans="1:2" ht="15" customHeight="1" x14ac:dyDescent="0.25">
      <c r="A820" s="41">
        <v>43551</v>
      </c>
      <c r="B820" s="39">
        <v>3145.55</v>
      </c>
    </row>
    <row r="821" spans="1:2" ht="15" customHeight="1" x14ac:dyDescent="0.25">
      <c r="A821" s="41">
        <v>43552</v>
      </c>
      <c r="B821" s="39">
        <v>3186.43</v>
      </c>
    </row>
    <row r="822" spans="1:2" ht="15" customHeight="1" x14ac:dyDescent="0.25">
      <c r="A822" s="41">
        <v>43553</v>
      </c>
      <c r="B822" s="39">
        <v>3190.94</v>
      </c>
    </row>
    <row r="823" spans="1:2" ht="15" customHeight="1" x14ac:dyDescent="0.25">
      <c r="A823" s="41">
        <v>43554</v>
      </c>
      <c r="B823" s="39">
        <v>3174.79</v>
      </c>
    </row>
    <row r="824" spans="1:2" ht="15" customHeight="1" x14ac:dyDescent="0.25">
      <c r="A824" s="41">
        <v>43555</v>
      </c>
      <c r="B824" s="39">
        <v>3174.79</v>
      </c>
    </row>
    <row r="825" spans="1:2" ht="15" customHeight="1" x14ac:dyDescent="0.25">
      <c r="A825" s="41">
        <v>43556</v>
      </c>
      <c r="B825" s="39">
        <v>3174.79</v>
      </c>
    </row>
    <row r="826" spans="1:2" ht="15" customHeight="1" x14ac:dyDescent="0.25">
      <c r="A826" s="41">
        <v>43557</v>
      </c>
      <c r="B826" s="39">
        <v>3146.81</v>
      </c>
    </row>
    <row r="827" spans="1:2" ht="15" customHeight="1" x14ac:dyDescent="0.25">
      <c r="A827" s="41">
        <v>43558</v>
      </c>
      <c r="B827" s="39">
        <v>3143.36</v>
      </c>
    </row>
    <row r="828" spans="1:2" ht="15" customHeight="1" x14ac:dyDescent="0.25">
      <c r="A828" s="41">
        <v>43559</v>
      </c>
      <c r="B828" s="39">
        <v>3128.47</v>
      </c>
    </row>
    <row r="829" spans="1:2" ht="15" customHeight="1" x14ac:dyDescent="0.25">
      <c r="A829" s="41">
        <v>43560</v>
      </c>
      <c r="B829" s="39">
        <v>3132.78</v>
      </c>
    </row>
    <row r="830" spans="1:2" ht="15" customHeight="1" x14ac:dyDescent="0.25">
      <c r="A830" s="41">
        <v>43561</v>
      </c>
      <c r="B830" s="39">
        <v>3126.2</v>
      </c>
    </row>
    <row r="831" spans="1:2" ht="15" customHeight="1" x14ac:dyDescent="0.25">
      <c r="A831" s="41">
        <v>43562</v>
      </c>
      <c r="B831" s="39">
        <v>3126.2</v>
      </c>
    </row>
    <row r="832" spans="1:2" ht="15" customHeight="1" x14ac:dyDescent="0.25">
      <c r="A832" s="41">
        <v>43563</v>
      </c>
      <c r="B832" s="39">
        <v>3126.2</v>
      </c>
    </row>
    <row r="833" spans="1:2" ht="15" customHeight="1" x14ac:dyDescent="0.25">
      <c r="A833" s="41">
        <v>43564</v>
      </c>
      <c r="B833" s="39">
        <v>3115.22</v>
      </c>
    </row>
    <row r="834" spans="1:2" ht="15" customHeight="1" x14ac:dyDescent="0.25">
      <c r="A834" s="41">
        <v>43565</v>
      </c>
      <c r="B834" s="39">
        <v>3105.2</v>
      </c>
    </row>
    <row r="835" spans="1:2" ht="15" customHeight="1" x14ac:dyDescent="0.25">
      <c r="A835" s="41">
        <v>43566</v>
      </c>
      <c r="B835" s="39">
        <v>3095.66</v>
      </c>
    </row>
    <row r="836" spans="1:2" ht="15" customHeight="1" x14ac:dyDescent="0.25">
      <c r="A836" s="41">
        <v>43567</v>
      </c>
      <c r="B836" s="39">
        <v>3113.91</v>
      </c>
    </row>
    <row r="837" spans="1:2" ht="15" customHeight="1" x14ac:dyDescent="0.25">
      <c r="A837" s="41">
        <v>43568</v>
      </c>
      <c r="B837" s="39">
        <v>3109.32</v>
      </c>
    </row>
    <row r="838" spans="1:2" ht="15" customHeight="1" x14ac:dyDescent="0.25">
      <c r="A838" s="41">
        <v>43569</v>
      </c>
      <c r="B838" s="39">
        <v>3109.32</v>
      </c>
    </row>
    <row r="839" spans="1:2" ht="15" customHeight="1" x14ac:dyDescent="0.25">
      <c r="A839" s="41">
        <v>43570</v>
      </c>
      <c r="B839" s="39">
        <v>3109.32</v>
      </c>
    </row>
    <row r="840" spans="1:2" ht="15" customHeight="1" x14ac:dyDescent="0.25">
      <c r="A840" s="41">
        <v>43571</v>
      </c>
      <c r="B840" s="39">
        <v>3136.69</v>
      </c>
    </row>
    <row r="841" spans="1:2" ht="15" customHeight="1" x14ac:dyDescent="0.25">
      <c r="A841" s="41">
        <v>43572</v>
      </c>
      <c r="B841" s="39">
        <v>3160.87</v>
      </c>
    </row>
    <row r="842" spans="1:2" ht="15" customHeight="1" x14ac:dyDescent="0.25">
      <c r="A842" s="41">
        <v>43573</v>
      </c>
      <c r="B842" s="39">
        <v>3160.48</v>
      </c>
    </row>
    <row r="843" spans="1:2" ht="15" customHeight="1" x14ac:dyDescent="0.25">
      <c r="A843" s="41">
        <v>43574</v>
      </c>
      <c r="B843" s="39">
        <v>3160.48</v>
      </c>
    </row>
    <row r="844" spans="1:2" ht="15" customHeight="1" x14ac:dyDescent="0.25">
      <c r="A844" s="41">
        <v>43575</v>
      </c>
      <c r="B844" s="39">
        <v>3160.48</v>
      </c>
    </row>
    <row r="845" spans="1:2" ht="15" customHeight="1" x14ac:dyDescent="0.25">
      <c r="A845" s="41">
        <v>43576</v>
      </c>
      <c r="B845" s="39">
        <v>3160.48</v>
      </c>
    </row>
    <row r="846" spans="1:2" ht="15" customHeight="1" x14ac:dyDescent="0.25">
      <c r="A846" s="41">
        <v>43577</v>
      </c>
      <c r="B846" s="39">
        <v>3160.48</v>
      </c>
    </row>
    <row r="847" spans="1:2" ht="15" customHeight="1" x14ac:dyDescent="0.25">
      <c r="A847" s="41">
        <v>43578</v>
      </c>
      <c r="B847" s="39">
        <v>3149.99</v>
      </c>
    </row>
    <row r="848" spans="1:2" ht="15" customHeight="1" x14ac:dyDescent="0.25">
      <c r="A848" s="41">
        <v>43579</v>
      </c>
      <c r="B848" s="39">
        <v>3177.94</v>
      </c>
    </row>
    <row r="849" spans="1:2" ht="15" customHeight="1" x14ac:dyDescent="0.25">
      <c r="A849" s="41">
        <v>43580</v>
      </c>
      <c r="B849" s="39">
        <v>3213.23</v>
      </c>
    </row>
    <row r="850" spans="1:2" ht="15" customHeight="1" x14ac:dyDescent="0.25">
      <c r="A850" s="41">
        <v>43581</v>
      </c>
      <c r="B850" s="39">
        <v>3237.98</v>
      </c>
    </row>
    <row r="851" spans="1:2" ht="15" customHeight="1" x14ac:dyDescent="0.25">
      <c r="A851" s="41">
        <v>43582</v>
      </c>
      <c r="B851" s="39">
        <v>3227.79</v>
      </c>
    </row>
    <row r="852" spans="1:2" ht="15" customHeight="1" x14ac:dyDescent="0.25">
      <c r="A852" s="41">
        <v>43583</v>
      </c>
      <c r="B852" s="39">
        <v>3227.79</v>
      </c>
    </row>
    <row r="853" spans="1:2" ht="15" customHeight="1" x14ac:dyDescent="0.25">
      <c r="A853" s="41">
        <v>43584</v>
      </c>
      <c r="B853" s="39">
        <v>3227.79</v>
      </c>
    </row>
    <row r="854" spans="1:2" ht="15" customHeight="1" x14ac:dyDescent="0.25">
      <c r="A854" s="41">
        <v>43585</v>
      </c>
      <c r="B854" s="39">
        <v>3247.72</v>
      </c>
    </row>
    <row r="855" spans="1:2" ht="15" customHeight="1" x14ac:dyDescent="0.25">
      <c r="A855" s="41">
        <v>43586</v>
      </c>
      <c r="B855" s="39">
        <v>3233.97</v>
      </c>
    </row>
    <row r="856" spans="1:2" ht="15" customHeight="1" x14ac:dyDescent="0.25">
      <c r="A856" s="41">
        <v>43587</v>
      </c>
      <c r="B856" s="39">
        <v>3233.97</v>
      </c>
    </row>
    <row r="857" spans="1:2" ht="15" customHeight="1" x14ac:dyDescent="0.25">
      <c r="A857" s="41">
        <v>43588</v>
      </c>
      <c r="B857" s="39">
        <v>3262.17</v>
      </c>
    </row>
    <row r="858" spans="1:2" ht="15" customHeight="1" x14ac:dyDescent="0.25">
      <c r="A858" s="41">
        <v>43589</v>
      </c>
      <c r="B858" s="39">
        <v>3240.44</v>
      </c>
    </row>
    <row r="859" spans="1:2" ht="15" customHeight="1" x14ac:dyDescent="0.25">
      <c r="A859" s="41">
        <v>43590</v>
      </c>
      <c r="B859" s="39">
        <v>3240.44</v>
      </c>
    </row>
    <row r="860" spans="1:2" ht="15" customHeight="1" x14ac:dyDescent="0.25">
      <c r="A860" s="41">
        <v>43591</v>
      </c>
      <c r="B860" s="39">
        <v>3240.44</v>
      </c>
    </row>
    <row r="861" spans="1:2" ht="15" customHeight="1" x14ac:dyDescent="0.25">
      <c r="A861" s="41">
        <v>43592</v>
      </c>
      <c r="B861" s="39">
        <v>3254.03</v>
      </c>
    </row>
    <row r="862" spans="1:2" ht="15" customHeight="1" x14ac:dyDescent="0.25">
      <c r="A862" s="41">
        <v>43593</v>
      </c>
      <c r="B862" s="39">
        <v>3288.81</v>
      </c>
    </row>
    <row r="863" spans="1:2" ht="15" customHeight="1" x14ac:dyDescent="0.25">
      <c r="A863" s="41">
        <v>43594</v>
      </c>
      <c r="B863" s="39">
        <v>3290.12</v>
      </c>
    </row>
    <row r="864" spans="1:2" ht="15" customHeight="1" x14ac:dyDescent="0.25">
      <c r="A864" s="41">
        <v>43595</v>
      </c>
      <c r="B864" s="39">
        <v>3293.62</v>
      </c>
    </row>
    <row r="865" spans="1:2" ht="15" customHeight="1" x14ac:dyDescent="0.25">
      <c r="A865" s="41">
        <v>43596</v>
      </c>
      <c r="B865" s="39">
        <v>3274.3</v>
      </c>
    </row>
    <row r="866" spans="1:2" ht="15" customHeight="1" x14ac:dyDescent="0.25">
      <c r="A866" s="41">
        <v>43597</v>
      </c>
      <c r="B866" s="39">
        <v>3274.3</v>
      </c>
    </row>
    <row r="867" spans="1:2" ht="15" customHeight="1" x14ac:dyDescent="0.25">
      <c r="A867" s="41">
        <v>43598</v>
      </c>
      <c r="B867" s="39">
        <v>3274.3</v>
      </c>
    </row>
    <row r="868" spans="1:2" ht="15" customHeight="1" x14ac:dyDescent="0.25">
      <c r="A868" s="41">
        <v>43599</v>
      </c>
      <c r="B868" s="39">
        <v>3299.01</v>
      </c>
    </row>
    <row r="869" spans="1:2" ht="15" customHeight="1" x14ac:dyDescent="0.25">
      <c r="A869" s="41">
        <v>43600</v>
      </c>
      <c r="B869" s="39">
        <v>3285.14</v>
      </c>
    </row>
    <row r="870" spans="1:2" ht="15" customHeight="1" x14ac:dyDescent="0.25">
      <c r="A870" s="41">
        <v>43601</v>
      </c>
      <c r="B870" s="39">
        <v>3295.51</v>
      </c>
    </row>
    <row r="871" spans="1:2" ht="15" customHeight="1" x14ac:dyDescent="0.25">
      <c r="A871" s="41">
        <v>43602</v>
      </c>
      <c r="B871" s="39">
        <v>3290.27</v>
      </c>
    </row>
    <row r="872" spans="1:2" ht="15" customHeight="1" x14ac:dyDescent="0.25">
      <c r="A872" s="41">
        <v>43603</v>
      </c>
      <c r="B872" s="39">
        <v>3313.72</v>
      </c>
    </row>
    <row r="873" spans="1:2" ht="15" customHeight="1" x14ac:dyDescent="0.25">
      <c r="A873" s="41">
        <v>43604</v>
      </c>
      <c r="B873" s="39">
        <v>3313.72</v>
      </c>
    </row>
    <row r="874" spans="1:2" ht="15" customHeight="1" x14ac:dyDescent="0.25">
      <c r="A874" s="41">
        <v>43605</v>
      </c>
      <c r="B874" s="39">
        <v>3313.72</v>
      </c>
    </row>
    <row r="875" spans="1:2" ht="15" customHeight="1" x14ac:dyDescent="0.25">
      <c r="A875" s="41">
        <v>43606</v>
      </c>
      <c r="B875" s="39">
        <v>3342.21</v>
      </c>
    </row>
    <row r="876" spans="1:2" ht="15" customHeight="1" x14ac:dyDescent="0.25">
      <c r="A876" s="41">
        <v>43607</v>
      </c>
      <c r="B876" s="39">
        <v>3344.45</v>
      </c>
    </row>
    <row r="877" spans="1:2" ht="15" customHeight="1" x14ac:dyDescent="0.25">
      <c r="A877" s="41">
        <v>43608</v>
      </c>
      <c r="B877" s="39">
        <v>3340.96</v>
      </c>
    </row>
    <row r="878" spans="1:2" ht="15" customHeight="1" x14ac:dyDescent="0.25">
      <c r="A878" s="41">
        <v>43609</v>
      </c>
      <c r="B878" s="39">
        <v>3368.76</v>
      </c>
    </row>
    <row r="879" spans="1:2" ht="15" customHeight="1" x14ac:dyDescent="0.25">
      <c r="A879" s="41">
        <v>43610</v>
      </c>
      <c r="B879" s="39">
        <v>3358.84</v>
      </c>
    </row>
    <row r="880" spans="1:2" ht="15" customHeight="1" x14ac:dyDescent="0.25">
      <c r="A880" s="41">
        <v>43611</v>
      </c>
      <c r="B880" s="39">
        <v>3358.84</v>
      </c>
    </row>
    <row r="881" spans="1:2" ht="15" customHeight="1" x14ac:dyDescent="0.25">
      <c r="A881" s="41">
        <v>43612</v>
      </c>
      <c r="B881" s="39">
        <v>3358.84</v>
      </c>
    </row>
    <row r="882" spans="1:2" ht="15" customHeight="1" x14ac:dyDescent="0.25">
      <c r="A882" s="41">
        <v>43613</v>
      </c>
      <c r="B882" s="39">
        <v>3358.84</v>
      </c>
    </row>
    <row r="883" spans="1:2" ht="15" customHeight="1" x14ac:dyDescent="0.25">
      <c r="A883" s="41">
        <v>43614</v>
      </c>
      <c r="B883" s="39">
        <v>3362.48</v>
      </c>
    </row>
    <row r="884" spans="1:2" ht="15" customHeight="1" x14ac:dyDescent="0.25">
      <c r="A884" s="41">
        <v>43615</v>
      </c>
      <c r="B884" s="39">
        <v>3375.29</v>
      </c>
    </row>
    <row r="885" spans="1:2" ht="15" customHeight="1" x14ac:dyDescent="0.25">
      <c r="A885" s="41">
        <v>43616</v>
      </c>
      <c r="B885" s="39">
        <v>3357.82</v>
      </c>
    </row>
    <row r="886" spans="1:2" ht="15" customHeight="1" x14ac:dyDescent="0.25">
      <c r="A886" s="41">
        <v>43617</v>
      </c>
      <c r="B886" s="39">
        <v>3377.16</v>
      </c>
    </row>
    <row r="887" spans="1:2" ht="15" customHeight="1" x14ac:dyDescent="0.25">
      <c r="A887" s="41">
        <v>43618</v>
      </c>
      <c r="B887" s="39">
        <v>3377.16</v>
      </c>
    </row>
    <row r="888" spans="1:2" ht="15" customHeight="1" x14ac:dyDescent="0.25">
      <c r="A888" s="41">
        <v>43619</v>
      </c>
      <c r="B888" s="39">
        <v>3377.16</v>
      </c>
    </row>
    <row r="889" spans="1:2" ht="15" customHeight="1" x14ac:dyDescent="0.25">
      <c r="A889" s="41">
        <v>43620</v>
      </c>
      <c r="B889" s="39">
        <v>3377.16</v>
      </c>
    </row>
    <row r="890" spans="1:2" ht="15" customHeight="1" x14ac:dyDescent="0.25">
      <c r="A890" s="41">
        <v>43621</v>
      </c>
      <c r="B890" s="39">
        <v>3306.37</v>
      </c>
    </row>
    <row r="891" spans="1:2" ht="15" customHeight="1" x14ac:dyDescent="0.25">
      <c r="A891" s="41">
        <v>43622</v>
      </c>
      <c r="B891" s="39">
        <v>3296.87</v>
      </c>
    </row>
    <row r="892" spans="1:2" ht="15" customHeight="1" x14ac:dyDescent="0.25">
      <c r="A892" s="41">
        <v>43623</v>
      </c>
      <c r="B892" s="39">
        <v>3288.69</v>
      </c>
    </row>
    <row r="893" spans="1:2" ht="15" customHeight="1" x14ac:dyDescent="0.25">
      <c r="A893" s="41">
        <v>43624</v>
      </c>
      <c r="B893" s="39">
        <v>3274.72</v>
      </c>
    </row>
    <row r="894" spans="1:2" ht="15" customHeight="1" x14ac:dyDescent="0.25">
      <c r="A894" s="41">
        <v>43625</v>
      </c>
      <c r="B894" s="39">
        <v>3274.72</v>
      </c>
    </row>
    <row r="895" spans="1:2" ht="15" customHeight="1" x14ac:dyDescent="0.25">
      <c r="A895" s="41">
        <v>43626</v>
      </c>
      <c r="B895" s="39">
        <v>3274.72</v>
      </c>
    </row>
    <row r="896" spans="1:2" ht="15" customHeight="1" x14ac:dyDescent="0.25">
      <c r="A896" s="41">
        <v>43627</v>
      </c>
      <c r="B896" s="39">
        <v>3257.06</v>
      </c>
    </row>
    <row r="897" spans="1:2" ht="15" customHeight="1" x14ac:dyDescent="0.25">
      <c r="A897" s="41">
        <v>43628</v>
      </c>
      <c r="B897" s="39">
        <v>3249.56</v>
      </c>
    </row>
    <row r="898" spans="1:2" ht="15" customHeight="1" x14ac:dyDescent="0.25">
      <c r="A898" s="41">
        <v>43629</v>
      </c>
      <c r="B898" s="39">
        <v>3264.47</v>
      </c>
    </row>
    <row r="899" spans="1:2" ht="15" customHeight="1" x14ac:dyDescent="0.25">
      <c r="A899" s="41">
        <v>43630</v>
      </c>
      <c r="B899" s="39">
        <v>3266.72</v>
      </c>
    </row>
    <row r="900" spans="1:2" ht="15" customHeight="1" x14ac:dyDescent="0.25">
      <c r="A900" s="41">
        <v>43631</v>
      </c>
      <c r="B900" s="39">
        <v>3270.7</v>
      </c>
    </row>
    <row r="901" spans="1:2" ht="15" customHeight="1" x14ac:dyDescent="0.25">
      <c r="A901" s="41">
        <v>43632</v>
      </c>
      <c r="B901" s="39">
        <v>3270.7</v>
      </c>
    </row>
    <row r="902" spans="1:2" ht="15" customHeight="1" x14ac:dyDescent="0.25">
      <c r="A902" s="41">
        <v>43633</v>
      </c>
      <c r="B902" s="39">
        <v>3270.7</v>
      </c>
    </row>
    <row r="903" spans="1:2" ht="15" customHeight="1" x14ac:dyDescent="0.25">
      <c r="A903" s="41">
        <v>43634</v>
      </c>
      <c r="B903" s="39">
        <v>3286.63</v>
      </c>
    </row>
    <row r="904" spans="1:2" ht="15" customHeight="1" x14ac:dyDescent="0.25">
      <c r="A904" s="41">
        <v>43635</v>
      </c>
      <c r="B904" s="39">
        <v>3264.98</v>
      </c>
    </row>
    <row r="905" spans="1:2" ht="15" customHeight="1" x14ac:dyDescent="0.25">
      <c r="A905" s="41">
        <v>43636</v>
      </c>
      <c r="B905" s="39">
        <v>3248.91</v>
      </c>
    </row>
    <row r="906" spans="1:2" ht="15" customHeight="1" x14ac:dyDescent="0.25">
      <c r="A906" s="41">
        <v>43637</v>
      </c>
      <c r="B906" s="39">
        <v>3202.01</v>
      </c>
    </row>
    <row r="907" spans="1:2" ht="15" customHeight="1" x14ac:dyDescent="0.25">
      <c r="A907" s="41">
        <v>43638</v>
      </c>
      <c r="B907" s="39">
        <v>3191.17</v>
      </c>
    </row>
    <row r="908" spans="1:2" ht="15" customHeight="1" x14ac:dyDescent="0.25">
      <c r="A908" s="41">
        <v>43639</v>
      </c>
      <c r="B908" s="39">
        <v>3191.17</v>
      </c>
    </row>
    <row r="909" spans="1:2" ht="15" customHeight="1" x14ac:dyDescent="0.25">
      <c r="A909" s="41">
        <v>43640</v>
      </c>
      <c r="B909" s="39">
        <v>3191.17</v>
      </c>
    </row>
    <row r="910" spans="1:2" ht="15" customHeight="1" x14ac:dyDescent="0.25">
      <c r="A910" s="41">
        <v>43641</v>
      </c>
      <c r="B910" s="39">
        <v>3191.17</v>
      </c>
    </row>
    <row r="911" spans="1:2" ht="15" customHeight="1" x14ac:dyDescent="0.25">
      <c r="A911" s="41">
        <v>43642</v>
      </c>
      <c r="B911" s="39">
        <v>3187.15</v>
      </c>
    </row>
    <row r="912" spans="1:2" ht="15" customHeight="1" x14ac:dyDescent="0.25">
      <c r="A912" s="41">
        <v>43643</v>
      </c>
      <c r="B912" s="39">
        <v>3177.94</v>
      </c>
    </row>
    <row r="913" spans="1:2" ht="15" customHeight="1" x14ac:dyDescent="0.25">
      <c r="A913" s="41">
        <v>43644</v>
      </c>
      <c r="B913" s="39">
        <v>3197.23</v>
      </c>
    </row>
    <row r="914" spans="1:2" ht="15" customHeight="1" x14ac:dyDescent="0.25">
      <c r="A914" s="41">
        <v>43645</v>
      </c>
      <c r="B914" s="39">
        <v>3205.67</v>
      </c>
    </row>
    <row r="915" spans="1:2" ht="15" customHeight="1" x14ac:dyDescent="0.25">
      <c r="A915" s="41">
        <v>43646</v>
      </c>
      <c r="B915" s="39">
        <v>3205.67</v>
      </c>
    </row>
    <row r="916" spans="1:2" ht="15" customHeight="1" x14ac:dyDescent="0.25">
      <c r="A916" s="41">
        <v>43647</v>
      </c>
      <c r="B916" s="39">
        <v>3205.67</v>
      </c>
    </row>
    <row r="917" spans="1:2" ht="15" customHeight="1" x14ac:dyDescent="0.25">
      <c r="A917" s="41">
        <v>43648</v>
      </c>
      <c r="B917" s="39">
        <v>3205.67</v>
      </c>
    </row>
    <row r="918" spans="1:2" ht="15" customHeight="1" x14ac:dyDescent="0.25">
      <c r="A918" s="41">
        <v>43649</v>
      </c>
      <c r="B918" s="39">
        <v>3211.06</v>
      </c>
    </row>
    <row r="919" spans="1:2" ht="15" customHeight="1" x14ac:dyDescent="0.25">
      <c r="A919" s="41">
        <v>43650</v>
      </c>
      <c r="B919" s="39">
        <v>3206.92</v>
      </c>
    </row>
    <row r="920" spans="1:2" ht="15" customHeight="1" x14ac:dyDescent="0.25">
      <c r="A920" s="41">
        <v>43651</v>
      </c>
      <c r="B920" s="39">
        <v>3206.92</v>
      </c>
    </row>
    <row r="921" spans="1:2" ht="15" customHeight="1" x14ac:dyDescent="0.25">
      <c r="A921" s="41">
        <v>43652</v>
      </c>
      <c r="B921" s="39">
        <v>3217.18</v>
      </c>
    </row>
    <row r="922" spans="1:2" ht="15" customHeight="1" x14ac:dyDescent="0.25">
      <c r="A922" s="41">
        <v>43653</v>
      </c>
      <c r="B922" s="39">
        <v>3217.18</v>
      </c>
    </row>
    <row r="923" spans="1:2" ht="15" customHeight="1" x14ac:dyDescent="0.25">
      <c r="A923" s="41">
        <v>43654</v>
      </c>
      <c r="B923" s="39">
        <v>3217.18</v>
      </c>
    </row>
    <row r="924" spans="1:2" ht="15" customHeight="1" x14ac:dyDescent="0.25">
      <c r="A924" s="41">
        <v>43655</v>
      </c>
      <c r="B924" s="39">
        <v>3207.66</v>
      </c>
    </row>
    <row r="925" spans="1:2" ht="15" customHeight="1" x14ac:dyDescent="0.25">
      <c r="A925" s="41">
        <v>43656</v>
      </c>
      <c r="B925" s="39">
        <v>3223.67</v>
      </c>
    </row>
    <row r="926" spans="1:2" ht="15" customHeight="1" x14ac:dyDescent="0.25">
      <c r="A926" s="41">
        <v>43657</v>
      </c>
      <c r="B926" s="39">
        <v>3212.91</v>
      </c>
    </row>
    <row r="927" spans="1:2" ht="15" customHeight="1" x14ac:dyDescent="0.25">
      <c r="A927" s="41">
        <v>43658</v>
      </c>
      <c r="B927" s="39">
        <v>3197.5</v>
      </c>
    </row>
    <row r="928" spans="1:2" ht="15" customHeight="1" x14ac:dyDescent="0.25">
      <c r="A928" s="41">
        <v>43659</v>
      </c>
      <c r="B928" s="39">
        <v>3190.33</v>
      </c>
    </row>
    <row r="929" spans="1:2" ht="15" customHeight="1" x14ac:dyDescent="0.25">
      <c r="A929" s="41">
        <v>43660</v>
      </c>
      <c r="B929" s="39">
        <v>3190.33</v>
      </c>
    </row>
    <row r="930" spans="1:2" ht="15" customHeight="1" x14ac:dyDescent="0.25">
      <c r="A930" s="41">
        <v>43661</v>
      </c>
      <c r="B930" s="39">
        <v>3190.33</v>
      </c>
    </row>
    <row r="931" spans="1:2" ht="15" customHeight="1" x14ac:dyDescent="0.25">
      <c r="A931" s="41">
        <v>43662</v>
      </c>
      <c r="B931" s="39">
        <v>3190.66</v>
      </c>
    </row>
    <row r="932" spans="1:2" ht="15" customHeight="1" x14ac:dyDescent="0.25">
      <c r="A932" s="41">
        <v>43663</v>
      </c>
      <c r="B932" s="39">
        <v>3199.72</v>
      </c>
    </row>
    <row r="933" spans="1:2" ht="15" customHeight="1" x14ac:dyDescent="0.25">
      <c r="A933" s="41">
        <v>43664</v>
      </c>
      <c r="B933" s="39">
        <v>3189.21</v>
      </c>
    </row>
    <row r="934" spans="1:2" ht="15" customHeight="1" x14ac:dyDescent="0.25">
      <c r="A934" s="41">
        <v>43665</v>
      </c>
      <c r="B934" s="39">
        <v>3183.01</v>
      </c>
    </row>
    <row r="935" spans="1:2" ht="15" customHeight="1" x14ac:dyDescent="0.25">
      <c r="A935" s="41">
        <v>43666</v>
      </c>
      <c r="B935" s="39">
        <v>3169.51</v>
      </c>
    </row>
    <row r="936" spans="1:2" ht="15" customHeight="1" x14ac:dyDescent="0.25">
      <c r="A936" s="41">
        <v>43667</v>
      </c>
      <c r="B936" s="39">
        <v>3169.51</v>
      </c>
    </row>
    <row r="937" spans="1:2" ht="15" customHeight="1" x14ac:dyDescent="0.25">
      <c r="A937" s="41">
        <v>43668</v>
      </c>
      <c r="B937" s="39">
        <v>3169.51</v>
      </c>
    </row>
    <row r="938" spans="1:2" ht="15" customHeight="1" x14ac:dyDescent="0.25">
      <c r="A938" s="41">
        <v>43669</v>
      </c>
      <c r="B938" s="39">
        <v>3177.76</v>
      </c>
    </row>
    <row r="939" spans="1:2" ht="15" customHeight="1" x14ac:dyDescent="0.25">
      <c r="A939" s="41">
        <v>43670</v>
      </c>
      <c r="B939" s="39">
        <v>3188.01</v>
      </c>
    </row>
    <row r="940" spans="1:2" ht="15" customHeight="1" x14ac:dyDescent="0.25">
      <c r="A940" s="41">
        <v>43671</v>
      </c>
      <c r="B940" s="39">
        <v>3194.67</v>
      </c>
    </row>
    <row r="941" spans="1:2" ht="15" customHeight="1" x14ac:dyDescent="0.25">
      <c r="A941" s="41">
        <v>43672</v>
      </c>
      <c r="B941" s="39">
        <v>3213.09</v>
      </c>
    </row>
    <row r="942" spans="1:2" ht="15" customHeight="1" x14ac:dyDescent="0.25">
      <c r="A942" s="41">
        <v>43673</v>
      </c>
      <c r="B942" s="39">
        <v>3233.26</v>
      </c>
    </row>
    <row r="943" spans="1:2" ht="15" customHeight="1" x14ac:dyDescent="0.25">
      <c r="A943" s="41">
        <v>43674</v>
      </c>
      <c r="B943" s="39">
        <v>3233.26</v>
      </c>
    </row>
    <row r="944" spans="1:2" ht="15" customHeight="1" x14ac:dyDescent="0.25">
      <c r="A944" s="41">
        <v>43675</v>
      </c>
      <c r="B944" s="39">
        <v>3233.26</v>
      </c>
    </row>
    <row r="945" spans="1:2" ht="15" customHeight="1" x14ac:dyDescent="0.25">
      <c r="A945" s="41">
        <v>43676</v>
      </c>
      <c r="B945" s="39">
        <v>3262.81</v>
      </c>
    </row>
    <row r="946" spans="1:2" ht="15" customHeight="1" x14ac:dyDescent="0.25">
      <c r="A946" s="41">
        <v>43677</v>
      </c>
      <c r="B946" s="39">
        <v>3296.85</v>
      </c>
    </row>
    <row r="947" spans="1:2" ht="15" customHeight="1" x14ac:dyDescent="0.25">
      <c r="A947" s="41">
        <v>43678</v>
      </c>
      <c r="B947" s="39">
        <v>3291.79</v>
      </c>
    </row>
    <row r="948" spans="1:2" ht="15" customHeight="1" x14ac:dyDescent="0.25">
      <c r="A948" s="41">
        <v>43679</v>
      </c>
      <c r="B948" s="39">
        <v>3329.23</v>
      </c>
    </row>
    <row r="949" spans="1:2" ht="15" customHeight="1" x14ac:dyDescent="0.25">
      <c r="A949" s="41">
        <v>43680</v>
      </c>
      <c r="B949" s="39">
        <v>3365.78</v>
      </c>
    </row>
    <row r="950" spans="1:2" ht="15" customHeight="1" x14ac:dyDescent="0.25">
      <c r="A950" s="41">
        <v>43681</v>
      </c>
      <c r="B950" s="39">
        <v>3365.78</v>
      </c>
    </row>
    <row r="951" spans="1:2" ht="15" customHeight="1" x14ac:dyDescent="0.25">
      <c r="A951" s="41">
        <v>43682</v>
      </c>
      <c r="B951" s="39">
        <v>3365.78</v>
      </c>
    </row>
    <row r="952" spans="1:2" ht="15" customHeight="1" x14ac:dyDescent="0.25">
      <c r="A952" s="41">
        <v>43683</v>
      </c>
      <c r="B952" s="39">
        <v>3459.47</v>
      </c>
    </row>
    <row r="953" spans="1:2" ht="15" customHeight="1" x14ac:dyDescent="0.25">
      <c r="A953" s="41">
        <v>43684</v>
      </c>
      <c r="B953" s="39">
        <v>3431.28</v>
      </c>
    </row>
    <row r="954" spans="1:2" ht="15" customHeight="1" x14ac:dyDescent="0.25">
      <c r="A954" s="41">
        <v>43685</v>
      </c>
      <c r="B954" s="39">
        <v>3431.28</v>
      </c>
    </row>
    <row r="955" spans="1:2" ht="15" customHeight="1" x14ac:dyDescent="0.25">
      <c r="A955" s="41">
        <v>43686</v>
      </c>
      <c r="B955" s="39">
        <v>3394.61</v>
      </c>
    </row>
    <row r="956" spans="1:2" ht="15" customHeight="1" x14ac:dyDescent="0.25">
      <c r="A956" s="41">
        <v>43687</v>
      </c>
      <c r="B956" s="39">
        <v>3382.71</v>
      </c>
    </row>
    <row r="957" spans="1:2" ht="15" customHeight="1" x14ac:dyDescent="0.25">
      <c r="A957" s="41">
        <v>43688</v>
      </c>
      <c r="B957" s="39">
        <v>3382.71</v>
      </c>
    </row>
    <row r="958" spans="1:2" ht="15" customHeight="1" x14ac:dyDescent="0.25">
      <c r="A958" s="41">
        <v>43689</v>
      </c>
      <c r="B958" s="39">
        <v>3382.71</v>
      </c>
    </row>
    <row r="959" spans="1:2" ht="15" customHeight="1" x14ac:dyDescent="0.25">
      <c r="A959" s="41">
        <v>43690</v>
      </c>
      <c r="B959" s="39">
        <v>3436.26</v>
      </c>
    </row>
    <row r="960" spans="1:2" ht="15" customHeight="1" x14ac:dyDescent="0.25">
      <c r="A960" s="41">
        <v>43691</v>
      </c>
      <c r="B960" s="39">
        <v>3407.76</v>
      </c>
    </row>
    <row r="961" spans="1:2" ht="15" customHeight="1" x14ac:dyDescent="0.25">
      <c r="A961" s="41">
        <v>43692</v>
      </c>
      <c r="B961" s="39">
        <v>3449.27</v>
      </c>
    </row>
    <row r="962" spans="1:2" ht="15" customHeight="1" x14ac:dyDescent="0.25">
      <c r="A962" s="41">
        <v>43693</v>
      </c>
      <c r="B962" s="39">
        <v>3447.76</v>
      </c>
    </row>
    <row r="963" spans="1:2" ht="15" customHeight="1" x14ac:dyDescent="0.25">
      <c r="A963" s="41">
        <v>43694</v>
      </c>
      <c r="B963" s="39">
        <v>3441.4</v>
      </c>
    </row>
    <row r="964" spans="1:2" ht="15" customHeight="1" x14ac:dyDescent="0.25">
      <c r="A964" s="41">
        <v>43695</v>
      </c>
      <c r="B964" s="39">
        <v>3441.4</v>
      </c>
    </row>
    <row r="965" spans="1:2" ht="15" customHeight="1" x14ac:dyDescent="0.25">
      <c r="A965" s="41">
        <v>43696</v>
      </c>
      <c r="B965" s="39">
        <v>3441.4</v>
      </c>
    </row>
    <row r="966" spans="1:2" ht="15" customHeight="1" x14ac:dyDescent="0.25">
      <c r="A966" s="41">
        <v>43697</v>
      </c>
      <c r="B966" s="39">
        <v>3441.4</v>
      </c>
    </row>
    <row r="967" spans="1:2" ht="15" customHeight="1" x14ac:dyDescent="0.25">
      <c r="A967" s="41">
        <v>43698</v>
      </c>
      <c r="B967" s="39">
        <v>3420.99</v>
      </c>
    </row>
    <row r="968" spans="1:2" ht="15" customHeight="1" x14ac:dyDescent="0.25">
      <c r="A968" s="41">
        <v>43699</v>
      </c>
      <c r="B968" s="39">
        <v>3385.28</v>
      </c>
    </row>
    <row r="969" spans="1:2" ht="15" customHeight="1" x14ac:dyDescent="0.25">
      <c r="A969" s="41">
        <v>43700</v>
      </c>
      <c r="B969" s="39">
        <v>3376.99</v>
      </c>
    </row>
    <row r="970" spans="1:2" ht="15" customHeight="1" x14ac:dyDescent="0.25">
      <c r="A970" s="41">
        <v>43701</v>
      </c>
      <c r="B970" s="39">
        <v>3399.95</v>
      </c>
    </row>
    <row r="971" spans="1:2" ht="15" customHeight="1" x14ac:dyDescent="0.25">
      <c r="A971" s="41">
        <v>43702</v>
      </c>
      <c r="B971" s="39">
        <v>3399.95</v>
      </c>
    </row>
    <row r="972" spans="1:2" ht="15" customHeight="1" x14ac:dyDescent="0.25">
      <c r="A972" s="41">
        <v>43703</v>
      </c>
      <c r="B972" s="39">
        <v>3399.95</v>
      </c>
    </row>
    <row r="973" spans="1:2" ht="15" customHeight="1" x14ac:dyDescent="0.25">
      <c r="A973" s="41">
        <v>43704</v>
      </c>
      <c r="B973" s="39">
        <v>3432.85</v>
      </c>
    </row>
    <row r="974" spans="1:2" ht="15" customHeight="1" x14ac:dyDescent="0.25">
      <c r="A974" s="41">
        <v>43705</v>
      </c>
      <c r="B974" s="39">
        <v>3457.89</v>
      </c>
    </row>
    <row r="975" spans="1:2" ht="15" customHeight="1" x14ac:dyDescent="0.25">
      <c r="A975" s="41">
        <v>43706</v>
      </c>
      <c r="B975" s="39">
        <v>3477.53</v>
      </c>
    </row>
    <row r="976" spans="1:2" ht="15" customHeight="1" x14ac:dyDescent="0.25">
      <c r="A976" s="41">
        <v>43707</v>
      </c>
      <c r="B976" s="39">
        <v>3464.15</v>
      </c>
    </row>
    <row r="977" spans="1:2" ht="15" customHeight="1" x14ac:dyDescent="0.25">
      <c r="A977" s="41">
        <v>43708</v>
      </c>
      <c r="B977" s="39">
        <v>3427.29</v>
      </c>
    </row>
    <row r="978" spans="1:2" ht="15" customHeight="1" x14ac:dyDescent="0.25">
      <c r="A978" s="41">
        <v>43709</v>
      </c>
      <c r="B978" s="39">
        <v>3427.29</v>
      </c>
    </row>
    <row r="979" spans="1:2" ht="15" customHeight="1" x14ac:dyDescent="0.25">
      <c r="A979" s="41">
        <v>43710</v>
      </c>
      <c r="B979" s="39">
        <v>3427.29</v>
      </c>
    </row>
    <row r="980" spans="1:2" ht="15" customHeight="1" x14ac:dyDescent="0.25">
      <c r="A980" s="41">
        <v>43711</v>
      </c>
      <c r="B980" s="39">
        <v>3427.29</v>
      </c>
    </row>
    <row r="981" spans="1:2" ht="15" customHeight="1" x14ac:dyDescent="0.25">
      <c r="A981" s="41">
        <v>43712</v>
      </c>
      <c r="B981" s="39">
        <v>3438.61</v>
      </c>
    </row>
    <row r="982" spans="1:2" ht="15" customHeight="1" x14ac:dyDescent="0.25">
      <c r="A982" s="41">
        <v>43713</v>
      </c>
      <c r="B982" s="39">
        <v>3401.04</v>
      </c>
    </row>
    <row r="983" spans="1:2" ht="15" customHeight="1" x14ac:dyDescent="0.25">
      <c r="A983" s="41">
        <v>43714</v>
      </c>
      <c r="B983" s="39">
        <v>3377.39</v>
      </c>
    </row>
    <row r="984" spans="1:2" ht="15" customHeight="1" x14ac:dyDescent="0.25">
      <c r="A984" s="41">
        <v>43715</v>
      </c>
      <c r="B984" s="39">
        <v>3361.7</v>
      </c>
    </row>
    <row r="985" spans="1:2" ht="15" customHeight="1" x14ac:dyDescent="0.25">
      <c r="A985" s="41">
        <v>43716</v>
      </c>
      <c r="B985" s="39">
        <v>3361.7</v>
      </c>
    </row>
    <row r="986" spans="1:2" ht="15" customHeight="1" x14ac:dyDescent="0.25">
      <c r="A986" s="41">
        <v>43717</v>
      </c>
      <c r="B986" s="39">
        <v>3361.7</v>
      </c>
    </row>
    <row r="987" spans="1:2" ht="15" customHeight="1" x14ac:dyDescent="0.25">
      <c r="A987" s="41">
        <v>43718</v>
      </c>
      <c r="B987" s="39">
        <v>3368.8</v>
      </c>
    </row>
    <row r="988" spans="1:2" ht="15" customHeight="1" x14ac:dyDescent="0.25">
      <c r="A988" s="41">
        <v>43719</v>
      </c>
      <c r="B988" s="39">
        <v>3373.75</v>
      </c>
    </row>
    <row r="989" spans="1:2" ht="15" customHeight="1" x14ac:dyDescent="0.25">
      <c r="A989" s="41">
        <v>43720</v>
      </c>
      <c r="B989" s="39">
        <v>3372.48</v>
      </c>
    </row>
    <row r="990" spans="1:2" ht="15" customHeight="1" x14ac:dyDescent="0.25">
      <c r="A990" s="41">
        <v>43721</v>
      </c>
      <c r="B990" s="39">
        <v>3359.2</v>
      </c>
    </row>
    <row r="991" spans="1:2" ht="15" customHeight="1" x14ac:dyDescent="0.25">
      <c r="A991" s="41">
        <v>43722</v>
      </c>
      <c r="B991" s="39">
        <v>3356.15</v>
      </c>
    </row>
    <row r="992" spans="1:2" ht="15" customHeight="1" x14ac:dyDescent="0.25">
      <c r="A992" s="41">
        <v>43723</v>
      </c>
      <c r="B992" s="39">
        <v>3356.15</v>
      </c>
    </row>
    <row r="993" spans="1:2" ht="15" customHeight="1" x14ac:dyDescent="0.25">
      <c r="A993" s="41">
        <v>43724</v>
      </c>
      <c r="B993" s="39">
        <v>3356.15</v>
      </c>
    </row>
    <row r="994" spans="1:2" ht="15" customHeight="1" x14ac:dyDescent="0.25">
      <c r="A994" s="41">
        <v>43725</v>
      </c>
      <c r="B994" s="39">
        <v>3364.43</v>
      </c>
    </row>
    <row r="995" spans="1:2" ht="15" customHeight="1" x14ac:dyDescent="0.25">
      <c r="A995" s="41">
        <v>43726</v>
      </c>
      <c r="B995" s="39">
        <v>3380.92</v>
      </c>
    </row>
    <row r="996" spans="1:2" ht="15" customHeight="1" x14ac:dyDescent="0.25">
      <c r="A996" s="41">
        <v>43727</v>
      </c>
      <c r="B996" s="39">
        <v>3377.79</v>
      </c>
    </row>
    <row r="997" spans="1:2" ht="15" customHeight="1" x14ac:dyDescent="0.25">
      <c r="A997" s="41">
        <v>43728</v>
      </c>
      <c r="B997" s="39">
        <v>3377.72</v>
      </c>
    </row>
    <row r="998" spans="1:2" ht="15" customHeight="1" x14ac:dyDescent="0.25">
      <c r="A998" s="41">
        <v>43729</v>
      </c>
      <c r="B998" s="39">
        <v>3402.32</v>
      </c>
    </row>
    <row r="999" spans="1:2" ht="15" customHeight="1" x14ac:dyDescent="0.25">
      <c r="A999" s="41">
        <v>43730</v>
      </c>
      <c r="B999" s="39">
        <v>3402.32</v>
      </c>
    </row>
    <row r="1000" spans="1:2" ht="15" customHeight="1" x14ac:dyDescent="0.25">
      <c r="A1000" s="41">
        <v>43731</v>
      </c>
      <c r="B1000" s="39">
        <v>3402.32</v>
      </c>
    </row>
    <row r="1001" spans="1:2" ht="15" customHeight="1" x14ac:dyDescent="0.25">
      <c r="A1001" s="41">
        <v>43732</v>
      </c>
      <c r="B1001" s="39">
        <v>3437.78</v>
      </c>
    </row>
    <row r="1002" spans="1:2" ht="15" customHeight="1" x14ac:dyDescent="0.25">
      <c r="A1002" s="41">
        <v>43733</v>
      </c>
      <c r="B1002" s="39">
        <v>3438.66</v>
      </c>
    </row>
    <row r="1003" spans="1:2" ht="15" customHeight="1" x14ac:dyDescent="0.25">
      <c r="A1003" s="41">
        <v>43734</v>
      </c>
      <c r="B1003" s="39">
        <v>3451.02</v>
      </c>
    </row>
    <row r="1004" spans="1:2" ht="15" customHeight="1" x14ac:dyDescent="0.25">
      <c r="A1004" s="41">
        <v>43735</v>
      </c>
      <c r="B1004" s="39">
        <v>3435.71</v>
      </c>
    </row>
    <row r="1005" spans="1:2" ht="15" customHeight="1" x14ac:dyDescent="0.25">
      <c r="A1005" s="41">
        <v>43736</v>
      </c>
      <c r="B1005" s="39">
        <v>3462.01</v>
      </c>
    </row>
    <row r="1006" spans="1:2" ht="15" customHeight="1" x14ac:dyDescent="0.25">
      <c r="A1006" s="41">
        <v>43737</v>
      </c>
      <c r="B1006" s="39">
        <v>3462.01</v>
      </c>
    </row>
    <row r="1007" spans="1:2" ht="15" customHeight="1" x14ac:dyDescent="0.25">
      <c r="A1007" s="41">
        <v>43738</v>
      </c>
      <c r="B1007" s="39">
        <v>3462.01</v>
      </c>
    </row>
    <row r="1008" spans="1:2" ht="15" customHeight="1" x14ac:dyDescent="0.25">
      <c r="A1008" s="41">
        <v>43739</v>
      </c>
      <c r="B1008" s="39">
        <v>3477.45</v>
      </c>
    </row>
    <row r="1009" spans="1:2" ht="15" customHeight="1" x14ac:dyDescent="0.25">
      <c r="A1009" s="41">
        <v>43740</v>
      </c>
      <c r="B1009" s="39">
        <v>3491.29</v>
      </c>
    </row>
    <row r="1010" spans="1:2" ht="15" customHeight="1" x14ac:dyDescent="0.25">
      <c r="A1010" s="41">
        <v>43741</v>
      </c>
      <c r="B1010" s="39">
        <v>3497.34</v>
      </c>
    </row>
    <row r="1011" spans="1:2" ht="15" customHeight="1" x14ac:dyDescent="0.25">
      <c r="A1011" s="41">
        <v>43742</v>
      </c>
      <c r="B1011" s="39">
        <v>3467.6</v>
      </c>
    </row>
    <row r="1012" spans="1:2" ht="15" customHeight="1" x14ac:dyDescent="0.25">
      <c r="A1012" s="41">
        <v>43743</v>
      </c>
      <c r="B1012" s="39">
        <v>3430.28</v>
      </c>
    </row>
    <row r="1013" spans="1:2" ht="15" customHeight="1" x14ac:dyDescent="0.25">
      <c r="A1013" s="41">
        <v>43744</v>
      </c>
      <c r="B1013" s="39">
        <v>3430.28</v>
      </c>
    </row>
    <row r="1014" spans="1:2" ht="15" customHeight="1" x14ac:dyDescent="0.25">
      <c r="A1014" s="41">
        <v>43745</v>
      </c>
      <c r="B1014" s="39">
        <v>3430.28</v>
      </c>
    </row>
    <row r="1015" spans="1:2" ht="15" customHeight="1" x14ac:dyDescent="0.25">
      <c r="A1015" s="41">
        <v>43746</v>
      </c>
      <c r="B1015" s="39">
        <v>3445.76</v>
      </c>
    </row>
    <row r="1016" spans="1:2" ht="15" customHeight="1" x14ac:dyDescent="0.25">
      <c r="A1016" s="41">
        <v>43747</v>
      </c>
      <c r="B1016" s="39">
        <v>3452.57</v>
      </c>
    </row>
    <row r="1017" spans="1:2" ht="15" customHeight="1" x14ac:dyDescent="0.25">
      <c r="A1017" s="41">
        <v>43748</v>
      </c>
      <c r="B1017" s="39">
        <v>3454.56</v>
      </c>
    </row>
    <row r="1018" spans="1:2" ht="15" customHeight="1" x14ac:dyDescent="0.25">
      <c r="A1018" s="41">
        <v>43749</v>
      </c>
      <c r="B1018" s="39">
        <v>3458.42</v>
      </c>
    </row>
    <row r="1019" spans="1:2" ht="15" customHeight="1" x14ac:dyDescent="0.25">
      <c r="A1019" s="41">
        <v>43750</v>
      </c>
      <c r="B1019" s="39">
        <v>3431.46</v>
      </c>
    </row>
    <row r="1020" spans="1:2" ht="15" customHeight="1" x14ac:dyDescent="0.25">
      <c r="A1020" s="41">
        <v>43751</v>
      </c>
      <c r="B1020" s="39">
        <v>3431.46</v>
      </c>
    </row>
    <row r="1021" spans="1:2" ht="15" customHeight="1" x14ac:dyDescent="0.25">
      <c r="A1021" s="41">
        <v>43752</v>
      </c>
      <c r="B1021" s="39">
        <v>3431.46</v>
      </c>
    </row>
    <row r="1022" spans="1:2" ht="15" customHeight="1" x14ac:dyDescent="0.25">
      <c r="A1022" s="41">
        <v>43753</v>
      </c>
      <c r="B1022" s="39">
        <v>3431.46</v>
      </c>
    </row>
    <row r="1023" spans="1:2" ht="15" customHeight="1" x14ac:dyDescent="0.25">
      <c r="A1023" s="41">
        <v>43754</v>
      </c>
      <c r="B1023" s="39">
        <v>3451.33</v>
      </c>
    </row>
    <row r="1024" spans="1:2" ht="15" customHeight="1" x14ac:dyDescent="0.25">
      <c r="A1024" s="41">
        <v>43755</v>
      </c>
      <c r="B1024" s="39">
        <v>3459.55</v>
      </c>
    </row>
    <row r="1025" spans="1:2" ht="15" customHeight="1" x14ac:dyDescent="0.25">
      <c r="A1025" s="41">
        <v>43756</v>
      </c>
      <c r="B1025" s="39">
        <v>3465.35</v>
      </c>
    </row>
    <row r="1026" spans="1:2" ht="15" customHeight="1" x14ac:dyDescent="0.25">
      <c r="A1026" s="41">
        <v>43757</v>
      </c>
      <c r="B1026" s="39">
        <v>3428.63</v>
      </c>
    </row>
    <row r="1027" spans="1:2" ht="15" customHeight="1" x14ac:dyDescent="0.25">
      <c r="A1027" s="41">
        <v>43758</v>
      </c>
      <c r="B1027" s="39">
        <v>3428.63</v>
      </c>
    </row>
    <row r="1028" spans="1:2" ht="15" customHeight="1" x14ac:dyDescent="0.25">
      <c r="A1028" s="41">
        <v>43759</v>
      </c>
      <c r="B1028" s="39">
        <v>3428.63</v>
      </c>
    </row>
    <row r="1029" spans="1:2" ht="15" customHeight="1" x14ac:dyDescent="0.25">
      <c r="A1029" s="41">
        <v>43760</v>
      </c>
      <c r="B1029" s="39">
        <v>3442.78</v>
      </c>
    </row>
    <row r="1030" spans="1:2" ht="15" customHeight="1" x14ac:dyDescent="0.25">
      <c r="A1030" s="41">
        <v>43761</v>
      </c>
      <c r="B1030" s="39">
        <v>3430.3</v>
      </c>
    </row>
    <row r="1031" spans="1:2" ht="15" customHeight="1" x14ac:dyDescent="0.25">
      <c r="A1031" s="41">
        <v>43762</v>
      </c>
      <c r="B1031" s="39">
        <v>3409.29</v>
      </c>
    </row>
    <row r="1032" spans="1:2" ht="15" customHeight="1" x14ac:dyDescent="0.25">
      <c r="A1032" s="41">
        <v>43763</v>
      </c>
      <c r="B1032" s="39">
        <v>3387.72</v>
      </c>
    </row>
    <row r="1033" spans="1:2" ht="15" customHeight="1" x14ac:dyDescent="0.25">
      <c r="A1033" s="41">
        <v>43764</v>
      </c>
      <c r="B1033" s="39">
        <v>3395.25</v>
      </c>
    </row>
    <row r="1034" spans="1:2" ht="15" customHeight="1" x14ac:dyDescent="0.25">
      <c r="A1034" s="41">
        <v>43765</v>
      </c>
      <c r="B1034" s="39">
        <v>3395.25</v>
      </c>
    </row>
    <row r="1035" spans="1:2" ht="15" customHeight="1" x14ac:dyDescent="0.25">
      <c r="A1035" s="41">
        <v>43766</v>
      </c>
      <c r="B1035" s="39">
        <v>3395.25</v>
      </c>
    </row>
    <row r="1036" spans="1:2" ht="15" customHeight="1" x14ac:dyDescent="0.25">
      <c r="A1036" s="41">
        <v>43767</v>
      </c>
      <c r="B1036" s="39">
        <v>3382.19</v>
      </c>
    </row>
    <row r="1037" spans="1:2" ht="15" customHeight="1" x14ac:dyDescent="0.25">
      <c r="A1037" s="41">
        <v>43768</v>
      </c>
      <c r="B1037" s="39">
        <v>3380.9</v>
      </c>
    </row>
    <row r="1038" spans="1:2" ht="15" customHeight="1" x14ac:dyDescent="0.25">
      <c r="A1038" s="41">
        <v>43769</v>
      </c>
      <c r="B1038" s="39">
        <v>3389.94</v>
      </c>
    </row>
    <row r="1039" spans="1:2" ht="15" customHeight="1" x14ac:dyDescent="0.25">
      <c r="A1039" s="41">
        <v>43770</v>
      </c>
      <c r="B1039" s="39">
        <v>3383.29</v>
      </c>
    </row>
    <row r="1040" spans="1:2" ht="15" customHeight="1" x14ac:dyDescent="0.25">
      <c r="A1040" s="41">
        <v>43771</v>
      </c>
      <c r="B1040" s="39">
        <v>3339.19</v>
      </c>
    </row>
    <row r="1041" spans="1:2" ht="15" customHeight="1" x14ac:dyDescent="0.25">
      <c r="A1041" s="41">
        <v>43772</v>
      </c>
      <c r="B1041" s="39">
        <v>3339.19</v>
      </c>
    </row>
    <row r="1042" spans="1:2" ht="15" customHeight="1" x14ac:dyDescent="0.25">
      <c r="A1042" s="41">
        <v>43773</v>
      </c>
      <c r="B1042" s="39">
        <v>3339.19</v>
      </c>
    </row>
    <row r="1043" spans="1:2" ht="15" customHeight="1" x14ac:dyDescent="0.25">
      <c r="A1043" s="41">
        <v>43774</v>
      </c>
      <c r="B1043" s="39">
        <v>3339.19</v>
      </c>
    </row>
    <row r="1044" spans="1:2" ht="15" customHeight="1" x14ac:dyDescent="0.25">
      <c r="A1044" s="41">
        <v>43775</v>
      </c>
      <c r="B1044" s="39">
        <v>3318.47</v>
      </c>
    </row>
    <row r="1045" spans="1:2" ht="15" customHeight="1" x14ac:dyDescent="0.25">
      <c r="A1045" s="41">
        <v>43776</v>
      </c>
      <c r="B1045" s="39">
        <v>3319.64</v>
      </c>
    </row>
    <row r="1046" spans="1:2" ht="15" customHeight="1" x14ac:dyDescent="0.25">
      <c r="A1046" s="41">
        <v>43777</v>
      </c>
      <c r="B1046" s="39">
        <v>3327.02</v>
      </c>
    </row>
    <row r="1047" spans="1:2" ht="15" customHeight="1" x14ac:dyDescent="0.25">
      <c r="A1047" s="41">
        <v>43778</v>
      </c>
      <c r="B1047" s="39">
        <v>3341.01</v>
      </c>
    </row>
    <row r="1048" spans="1:2" ht="15" customHeight="1" x14ac:dyDescent="0.25">
      <c r="A1048" s="41">
        <v>43779</v>
      </c>
      <c r="B1048" s="39">
        <v>3341.01</v>
      </c>
    </row>
    <row r="1049" spans="1:2" ht="15" customHeight="1" x14ac:dyDescent="0.25">
      <c r="A1049" s="41">
        <v>43780</v>
      </c>
      <c r="B1049" s="39">
        <v>3341.01</v>
      </c>
    </row>
    <row r="1050" spans="1:2" ht="15" customHeight="1" x14ac:dyDescent="0.25">
      <c r="A1050" s="41">
        <v>43781</v>
      </c>
      <c r="B1050" s="39">
        <v>3341.01</v>
      </c>
    </row>
    <row r="1051" spans="1:2" ht="15" customHeight="1" x14ac:dyDescent="0.25">
      <c r="A1051" s="41">
        <v>43782</v>
      </c>
      <c r="B1051" s="39">
        <v>3384.21</v>
      </c>
    </row>
    <row r="1052" spans="1:2" ht="15" customHeight="1" x14ac:dyDescent="0.25">
      <c r="A1052" s="41">
        <v>43783</v>
      </c>
      <c r="B1052" s="39">
        <v>3441.89</v>
      </c>
    </row>
    <row r="1053" spans="1:2" ht="15" customHeight="1" x14ac:dyDescent="0.25">
      <c r="A1053" s="41">
        <v>43784</v>
      </c>
      <c r="B1053" s="39">
        <v>3452.67</v>
      </c>
    </row>
    <row r="1054" spans="1:2" ht="15" customHeight="1" x14ac:dyDescent="0.25">
      <c r="A1054" s="41">
        <v>43785</v>
      </c>
      <c r="B1054" s="39">
        <v>3421.26</v>
      </c>
    </row>
    <row r="1055" spans="1:2" ht="15" customHeight="1" x14ac:dyDescent="0.25">
      <c r="A1055" s="41">
        <v>43786</v>
      </c>
      <c r="B1055" s="39">
        <v>3421.26</v>
      </c>
    </row>
    <row r="1056" spans="1:2" ht="15" customHeight="1" x14ac:dyDescent="0.25">
      <c r="A1056" s="41">
        <v>43787</v>
      </c>
      <c r="B1056" s="39">
        <v>3421.26</v>
      </c>
    </row>
    <row r="1057" spans="1:2" ht="15" customHeight="1" x14ac:dyDescent="0.25">
      <c r="A1057" s="41">
        <v>43788</v>
      </c>
      <c r="B1057" s="39">
        <v>3447.74</v>
      </c>
    </row>
    <row r="1058" spans="1:2" ht="15" customHeight="1" x14ac:dyDescent="0.25">
      <c r="A1058" s="41">
        <v>43789</v>
      </c>
      <c r="B1058" s="39">
        <v>3434.49</v>
      </c>
    </row>
    <row r="1059" spans="1:2" ht="15" customHeight="1" x14ac:dyDescent="0.25">
      <c r="A1059" s="41">
        <v>43790</v>
      </c>
      <c r="B1059" s="39">
        <v>3445.95</v>
      </c>
    </row>
    <row r="1060" spans="1:2" ht="15" customHeight="1" x14ac:dyDescent="0.25">
      <c r="A1060" s="41">
        <v>43791</v>
      </c>
      <c r="B1060" s="39">
        <v>3440.66</v>
      </c>
    </row>
    <row r="1061" spans="1:2" ht="15" customHeight="1" x14ac:dyDescent="0.25">
      <c r="A1061" s="41">
        <v>43792</v>
      </c>
      <c r="B1061" s="39">
        <v>3410.77</v>
      </c>
    </row>
    <row r="1062" spans="1:2" ht="15" customHeight="1" x14ac:dyDescent="0.25">
      <c r="A1062" s="41">
        <v>43793</v>
      </c>
      <c r="B1062" s="39">
        <v>3410.77</v>
      </c>
    </row>
    <row r="1063" spans="1:2" ht="15" customHeight="1" x14ac:dyDescent="0.25">
      <c r="A1063" s="41">
        <v>43794</v>
      </c>
      <c r="B1063" s="39">
        <v>3410.77</v>
      </c>
    </row>
    <row r="1064" spans="1:2" ht="15" customHeight="1" x14ac:dyDescent="0.25">
      <c r="A1064" s="41">
        <v>43795</v>
      </c>
      <c r="B1064" s="39">
        <v>3433.94</v>
      </c>
    </row>
    <row r="1065" spans="1:2" ht="15" customHeight="1" x14ac:dyDescent="0.25">
      <c r="A1065" s="41">
        <v>43796</v>
      </c>
      <c r="B1065" s="39">
        <v>3469.01</v>
      </c>
    </row>
    <row r="1066" spans="1:2" ht="15" customHeight="1" x14ac:dyDescent="0.25">
      <c r="A1066" s="41">
        <v>43797</v>
      </c>
      <c r="B1066" s="39">
        <v>3502.92</v>
      </c>
    </row>
    <row r="1067" spans="1:2" ht="15" customHeight="1" x14ac:dyDescent="0.25">
      <c r="A1067" s="41">
        <v>43798</v>
      </c>
      <c r="B1067" s="39">
        <v>3502.92</v>
      </c>
    </row>
    <row r="1068" spans="1:2" ht="15" customHeight="1" x14ac:dyDescent="0.25">
      <c r="A1068" s="41">
        <v>43799</v>
      </c>
      <c r="B1068" s="39">
        <v>3522.48</v>
      </c>
    </row>
    <row r="1069" spans="1:2" ht="15" customHeight="1" x14ac:dyDescent="0.25">
      <c r="A1069" s="41">
        <v>43800</v>
      </c>
      <c r="B1069" s="39">
        <v>3522.48</v>
      </c>
    </row>
    <row r="1070" spans="1:2" ht="15" customHeight="1" x14ac:dyDescent="0.25">
      <c r="A1070" s="41">
        <v>43801</v>
      </c>
      <c r="B1070" s="39">
        <v>3522.48</v>
      </c>
    </row>
    <row r="1071" spans="1:2" ht="15" customHeight="1" x14ac:dyDescent="0.25">
      <c r="A1071" s="41">
        <v>43802</v>
      </c>
      <c r="B1071" s="39">
        <v>3508.39</v>
      </c>
    </row>
    <row r="1072" spans="1:2" ht="15" customHeight="1" x14ac:dyDescent="0.25">
      <c r="A1072" s="41">
        <v>43803</v>
      </c>
      <c r="B1072" s="39">
        <v>3506.67</v>
      </c>
    </row>
    <row r="1073" spans="1:2" ht="15" customHeight="1" x14ac:dyDescent="0.25">
      <c r="A1073" s="41">
        <v>43804</v>
      </c>
      <c r="B1073" s="39">
        <v>3478.57</v>
      </c>
    </row>
    <row r="1074" spans="1:2" ht="15" customHeight="1" x14ac:dyDescent="0.25">
      <c r="A1074" s="41">
        <v>43805</v>
      </c>
      <c r="B1074" s="39">
        <v>3459.97</v>
      </c>
    </row>
    <row r="1075" spans="1:2" ht="15" customHeight="1" x14ac:dyDescent="0.25">
      <c r="A1075" s="41">
        <v>43806</v>
      </c>
      <c r="B1075" s="39">
        <v>3430.31</v>
      </c>
    </row>
    <row r="1076" spans="1:2" ht="15" customHeight="1" x14ac:dyDescent="0.25">
      <c r="A1076" s="41">
        <v>43807</v>
      </c>
      <c r="B1076" s="39">
        <v>3430.31</v>
      </c>
    </row>
    <row r="1077" spans="1:2" ht="15" customHeight="1" x14ac:dyDescent="0.25">
      <c r="A1077" s="41">
        <v>43808</v>
      </c>
      <c r="B1077" s="39">
        <v>3430.31</v>
      </c>
    </row>
    <row r="1078" spans="1:2" ht="15" customHeight="1" x14ac:dyDescent="0.25">
      <c r="A1078" s="41">
        <v>43809</v>
      </c>
      <c r="B1078" s="39">
        <v>3418.48</v>
      </c>
    </row>
    <row r="1079" spans="1:2" ht="15" customHeight="1" x14ac:dyDescent="0.25">
      <c r="A1079" s="41">
        <v>43810</v>
      </c>
      <c r="B1079" s="39">
        <v>3418.61</v>
      </c>
    </row>
    <row r="1080" spans="1:2" ht="15" customHeight="1" x14ac:dyDescent="0.25">
      <c r="A1080" s="41">
        <v>43811</v>
      </c>
      <c r="B1080" s="39">
        <v>3387.73</v>
      </c>
    </row>
    <row r="1081" spans="1:2" ht="15" customHeight="1" x14ac:dyDescent="0.25">
      <c r="A1081" s="41">
        <v>43812</v>
      </c>
      <c r="B1081" s="39">
        <v>3372.23</v>
      </c>
    </row>
    <row r="1082" spans="1:2" ht="15" customHeight="1" x14ac:dyDescent="0.25">
      <c r="A1082" s="41">
        <v>43813</v>
      </c>
      <c r="B1082" s="39">
        <v>3374.29</v>
      </c>
    </row>
    <row r="1083" spans="1:2" ht="15" customHeight="1" x14ac:dyDescent="0.25">
      <c r="A1083" s="41">
        <v>43814</v>
      </c>
      <c r="B1083" s="39">
        <v>3374.29</v>
      </c>
    </row>
    <row r="1084" spans="1:2" ht="15" customHeight="1" x14ac:dyDescent="0.25">
      <c r="A1084" s="41">
        <v>43815</v>
      </c>
      <c r="B1084" s="39">
        <v>3374.29</v>
      </c>
    </row>
    <row r="1085" spans="1:2" ht="15" customHeight="1" x14ac:dyDescent="0.25">
      <c r="A1085" s="41">
        <v>43816</v>
      </c>
      <c r="B1085" s="39">
        <v>3364.24</v>
      </c>
    </row>
    <row r="1086" spans="1:2" ht="15" customHeight="1" x14ac:dyDescent="0.25">
      <c r="A1086" s="41">
        <v>43817</v>
      </c>
      <c r="B1086" s="39">
        <v>3347.86</v>
      </c>
    </row>
    <row r="1087" spans="1:2" ht="15" customHeight="1" x14ac:dyDescent="0.25">
      <c r="A1087" s="41">
        <v>43818</v>
      </c>
      <c r="B1087" s="39">
        <v>3329.98</v>
      </c>
    </row>
    <row r="1088" spans="1:2" ht="15" customHeight="1" x14ac:dyDescent="0.25">
      <c r="A1088" s="41">
        <v>43819</v>
      </c>
      <c r="B1088" s="39">
        <v>3322.38</v>
      </c>
    </row>
    <row r="1089" spans="1:2" ht="15" customHeight="1" x14ac:dyDescent="0.25">
      <c r="A1089" s="41">
        <v>43820</v>
      </c>
      <c r="B1089" s="39">
        <v>3325.47</v>
      </c>
    </row>
    <row r="1090" spans="1:2" ht="15" customHeight="1" x14ac:dyDescent="0.25">
      <c r="A1090" s="41">
        <v>43821</v>
      </c>
      <c r="B1090" s="39">
        <v>3325.47</v>
      </c>
    </row>
    <row r="1091" spans="1:2" ht="15" customHeight="1" x14ac:dyDescent="0.25">
      <c r="A1091" s="41">
        <v>43822</v>
      </c>
      <c r="B1091" s="39">
        <v>3325.47</v>
      </c>
    </row>
    <row r="1092" spans="1:2" ht="15" customHeight="1" x14ac:dyDescent="0.25">
      <c r="A1092" s="41">
        <v>43823</v>
      </c>
      <c r="B1092" s="39">
        <v>3316.92</v>
      </c>
    </row>
    <row r="1093" spans="1:2" ht="15" customHeight="1" x14ac:dyDescent="0.25">
      <c r="A1093" s="41">
        <v>43824</v>
      </c>
      <c r="B1093" s="39">
        <v>3305.84</v>
      </c>
    </row>
    <row r="1094" spans="1:2" ht="15" customHeight="1" x14ac:dyDescent="0.25">
      <c r="A1094" s="41">
        <v>43825</v>
      </c>
      <c r="B1094" s="39">
        <v>3305.84</v>
      </c>
    </row>
    <row r="1095" spans="1:2" ht="15" customHeight="1" x14ac:dyDescent="0.25">
      <c r="A1095" s="41">
        <v>43826</v>
      </c>
      <c r="B1095" s="39">
        <v>3281.4</v>
      </c>
    </row>
    <row r="1096" spans="1:2" ht="15" customHeight="1" x14ac:dyDescent="0.25">
      <c r="A1096" s="41">
        <v>43827</v>
      </c>
      <c r="B1096" s="39">
        <v>3294.05</v>
      </c>
    </row>
    <row r="1097" spans="1:2" ht="15" customHeight="1" x14ac:dyDescent="0.25">
      <c r="A1097" s="41">
        <v>43828</v>
      </c>
      <c r="B1097" s="39">
        <v>3294.05</v>
      </c>
    </row>
    <row r="1098" spans="1:2" ht="15" customHeight="1" x14ac:dyDescent="0.25">
      <c r="A1098" s="41">
        <v>43829</v>
      </c>
      <c r="B1098" s="39">
        <v>3294.05</v>
      </c>
    </row>
    <row r="1099" spans="1:2" ht="15" customHeight="1" x14ac:dyDescent="0.25">
      <c r="A1099" s="41">
        <v>43830</v>
      </c>
      <c r="B1099" s="39">
        <v>3277.14</v>
      </c>
    </row>
    <row r="1100" spans="1:2" ht="15" customHeight="1" x14ac:dyDescent="0.25">
      <c r="A1100" s="41">
        <v>43831</v>
      </c>
      <c r="B1100" s="39">
        <v>3277.14</v>
      </c>
    </row>
    <row r="1101" spans="1:2" ht="15" customHeight="1" x14ac:dyDescent="0.25">
      <c r="A1101" s="41">
        <v>43832</v>
      </c>
      <c r="B1101" s="39">
        <v>3277.14</v>
      </c>
    </row>
    <row r="1102" spans="1:2" ht="15" customHeight="1" x14ac:dyDescent="0.25">
      <c r="A1102" s="41">
        <v>43833</v>
      </c>
      <c r="B1102" s="39">
        <v>3258.84</v>
      </c>
    </row>
    <row r="1103" spans="1:2" ht="15" customHeight="1" x14ac:dyDescent="0.25">
      <c r="A1103" s="41">
        <v>43834</v>
      </c>
      <c r="B1103" s="39">
        <v>3262.05</v>
      </c>
    </row>
    <row r="1104" spans="1:2" ht="15" customHeight="1" x14ac:dyDescent="0.25">
      <c r="A1104" s="41">
        <v>43835</v>
      </c>
      <c r="B1104" s="39">
        <v>3262.05</v>
      </c>
    </row>
    <row r="1105" spans="1:2" ht="15" customHeight="1" x14ac:dyDescent="0.25">
      <c r="A1105" s="41">
        <v>43836</v>
      </c>
      <c r="B1105" s="39">
        <v>3262.05</v>
      </c>
    </row>
    <row r="1106" spans="1:2" ht="15" customHeight="1" x14ac:dyDescent="0.25">
      <c r="A1106" s="41">
        <v>43837</v>
      </c>
      <c r="B1106" s="39">
        <v>3262.05</v>
      </c>
    </row>
    <row r="1107" spans="1:2" ht="15" customHeight="1" x14ac:dyDescent="0.25">
      <c r="A1107" s="41">
        <v>43838</v>
      </c>
      <c r="B1107" s="39">
        <v>3264.26</v>
      </c>
    </row>
    <row r="1108" spans="1:2" ht="15" customHeight="1" x14ac:dyDescent="0.25">
      <c r="A1108" s="41">
        <v>43839</v>
      </c>
      <c r="B1108" s="39">
        <v>3254.42</v>
      </c>
    </row>
    <row r="1109" spans="1:2" ht="15" customHeight="1" x14ac:dyDescent="0.25">
      <c r="A1109" s="41">
        <v>43840</v>
      </c>
      <c r="B1109" s="39">
        <v>3253.89</v>
      </c>
    </row>
    <row r="1110" spans="1:2" ht="15" customHeight="1" x14ac:dyDescent="0.25">
      <c r="A1110" s="41">
        <v>43841</v>
      </c>
      <c r="B1110" s="39">
        <v>3272.62</v>
      </c>
    </row>
    <row r="1111" spans="1:2" ht="15" customHeight="1" x14ac:dyDescent="0.25">
      <c r="A1111" s="41">
        <v>43842</v>
      </c>
      <c r="B1111" s="39">
        <v>3272.62</v>
      </c>
    </row>
    <row r="1112" spans="1:2" ht="15" customHeight="1" x14ac:dyDescent="0.25">
      <c r="A1112" s="41">
        <v>43843</v>
      </c>
      <c r="B1112" s="39">
        <v>3272.62</v>
      </c>
    </row>
    <row r="1113" spans="1:2" ht="15" customHeight="1" x14ac:dyDescent="0.25">
      <c r="A1113" s="41">
        <v>43844</v>
      </c>
      <c r="B1113" s="39">
        <v>3288.05</v>
      </c>
    </row>
    <row r="1114" spans="1:2" ht="15" customHeight="1" x14ac:dyDescent="0.25">
      <c r="A1114" s="41">
        <v>43845</v>
      </c>
      <c r="B1114" s="39">
        <v>3278.83</v>
      </c>
    </row>
    <row r="1115" spans="1:2" ht="15" customHeight="1" x14ac:dyDescent="0.25">
      <c r="A1115" s="41">
        <v>43846</v>
      </c>
      <c r="B1115" s="39">
        <v>3296.74</v>
      </c>
    </row>
    <row r="1116" spans="1:2" ht="15" customHeight="1" x14ac:dyDescent="0.25">
      <c r="A1116" s="41">
        <v>43847</v>
      </c>
      <c r="B1116" s="39">
        <v>3313.4</v>
      </c>
    </row>
    <row r="1117" spans="1:2" ht="15" customHeight="1" x14ac:dyDescent="0.25">
      <c r="A1117" s="41">
        <v>43848</v>
      </c>
      <c r="B1117" s="39">
        <v>3320.77</v>
      </c>
    </row>
    <row r="1118" spans="1:2" ht="15" customHeight="1" x14ac:dyDescent="0.25">
      <c r="A1118" s="41">
        <v>43849</v>
      </c>
      <c r="B1118" s="39">
        <v>3320.77</v>
      </c>
    </row>
    <row r="1119" spans="1:2" ht="15" customHeight="1" x14ac:dyDescent="0.25">
      <c r="A1119" s="41">
        <v>43850</v>
      </c>
      <c r="B1119" s="39">
        <v>3320.77</v>
      </c>
    </row>
    <row r="1120" spans="1:2" ht="15" customHeight="1" x14ac:dyDescent="0.25">
      <c r="A1120" s="41">
        <v>43851</v>
      </c>
      <c r="B1120" s="39">
        <v>3320.77</v>
      </c>
    </row>
    <row r="1121" spans="1:2" ht="15" customHeight="1" x14ac:dyDescent="0.25">
      <c r="A1121" s="41">
        <v>43852</v>
      </c>
      <c r="B1121" s="39">
        <v>3347.91</v>
      </c>
    </row>
    <row r="1122" spans="1:2" ht="15" customHeight="1" x14ac:dyDescent="0.25">
      <c r="A1122" s="41">
        <v>43853</v>
      </c>
      <c r="B1122" s="39">
        <v>3337.77</v>
      </c>
    </row>
    <row r="1123" spans="1:2" ht="15" customHeight="1" x14ac:dyDescent="0.25">
      <c r="A1123" s="41">
        <v>43854</v>
      </c>
      <c r="B1123" s="39">
        <v>3353.76</v>
      </c>
    </row>
    <row r="1124" spans="1:2" ht="15" customHeight="1" x14ac:dyDescent="0.25">
      <c r="A1124" s="41">
        <v>43855</v>
      </c>
      <c r="B1124" s="39">
        <v>3366.01</v>
      </c>
    </row>
    <row r="1125" spans="1:2" ht="15" customHeight="1" x14ac:dyDescent="0.25">
      <c r="A1125" s="41">
        <v>43856</v>
      </c>
      <c r="B1125" s="39">
        <v>3366.01</v>
      </c>
    </row>
    <row r="1126" spans="1:2" ht="15" customHeight="1" x14ac:dyDescent="0.25">
      <c r="A1126" s="41">
        <v>43857</v>
      </c>
      <c r="B1126" s="39">
        <v>3366.01</v>
      </c>
    </row>
    <row r="1127" spans="1:2" ht="15" customHeight="1" x14ac:dyDescent="0.25">
      <c r="A1127" s="41">
        <v>43858</v>
      </c>
      <c r="B1127" s="39">
        <v>3398.4</v>
      </c>
    </row>
    <row r="1128" spans="1:2" ht="15" customHeight="1" x14ac:dyDescent="0.25">
      <c r="A1128" s="41">
        <v>43859</v>
      </c>
      <c r="B1128" s="39">
        <v>3392.6</v>
      </c>
    </row>
    <row r="1129" spans="1:2" ht="15" customHeight="1" x14ac:dyDescent="0.25">
      <c r="A1129" s="41">
        <v>43860</v>
      </c>
      <c r="B1129" s="39">
        <v>3395.1</v>
      </c>
    </row>
    <row r="1130" spans="1:2" ht="15" customHeight="1" x14ac:dyDescent="0.25">
      <c r="A1130" s="41">
        <v>43861</v>
      </c>
      <c r="B1130" s="39">
        <v>3411.45</v>
      </c>
    </row>
    <row r="1131" spans="1:2" ht="15" customHeight="1" x14ac:dyDescent="0.25">
      <c r="A1131" s="41">
        <v>43862</v>
      </c>
      <c r="B1131" s="39">
        <v>3423.24</v>
      </c>
    </row>
    <row r="1132" spans="1:2" ht="15" customHeight="1" x14ac:dyDescent="0.25">
      <c r="A1132" s="41">
        <v>43863</v>
      </c>
      <c r="B1132" s="39">
        <v>3423.24</v>
      </c>
    </row>
    <row r="1133" spans="1:2" ht="15" customHeight="1" x14ac:dyDescent="0.25">
      <c r="A1133" s="41">
        <v>43864</v>
      </c>
      <c r="B1133" s="39">
        <v>3423.24</v>
      </c>
    </row>
    <row r="1134" spans="1:2" ht="15" customHeight="1" x14ac:dyDescent="0.25">
      <c r="A1134" s="41">
        <v>43865</v>
      </c>
      <c r="B1134" s="39">
        <v>3401.56</v>
      </c>
    </row>
    <row r="1135" spans="1:2" ht="15" customHeight="1" x14ac:dyDescent="0.25">
      <c r="A1135" s="41">
        <v>43866</v>
      </c>
      <c r="B1135" s="39">
        <v>3368.87</v>
      </c>
    </row>
    <row r="1136" spans="1:2" ht="15" customHeight="1" x14ac:dyDescent="0.25">
      <c r="A1136" s="41">
        <v>43867</v>
      </c>
      <c r="B1136" s="39">
        <v>3355.44</v>
      </c>
    </row>
    <row r="1137" spans="1:2" ht="15" customHeight="1" x14ac:dyDescent="0.25">
      <c r="A1137" s="41">
        <v>43868</v>
      </c>
      <c r="B1137" s="39">
        <v>3378.43</v>
      </c>
    </row>
    <row r="1138" spans="1:2" ht="15" customHeight="1" x14ac:dyDescent="0.25">
      <c r="A1138" s="41">
        <v>43869</v>
      </c>
      <c r="B1138" s="39">
        <v>3408.35</v>
      </c>
    </row>
    <row r="1139" spans="1:2" ht="15" customHeight="1" x14ac:dyDescent="0.25">
      <c r="A1139" s="41">
        <v>43870</v>
      </c>
      <c r="B1139" s="39">
        <v>3408.35</v>
      </c>
    </row>
    <row r="1140" spans="1:2" ht="15" customHeight="1" x14ac:dyDescent="0.25">
      <c r="A1140" s="41">
        <v>43871</v>
      </c>
      <c r="B1140" s="39">
        <v>3408.35</v>
      </c>
    </row>
    <row r="1141" spans="1:2" ht="15" customHeight="1" x14ac:dyDescent="0.25">
      <c r="A1141" s="41">
        <v>43872</v>
      </c>
      <c r="B1141" s="39">
        <v>3440.96</v>
      </c>
    </row>
    <row r="1142" spans="1:2" ht="15" customHeight="1" x14ac:dyDescent="0.25">
      <c r="A1142" s="41">
        <v>43873</v>
      </c>
      <c r="B1142" s="39">
        <v>3432.89</v>
      </c>
    </row>
    <row r="1143" spans="1:2" ht="15" customHeight="1" x14ac:dyDescent="0.25">
      <c r="A1143" s="41">
        <v>43874</v>
      </c>
      <c r="B1143" s="39">
        <v>3394.8</v>
      </c>
    </row>
    <row r="1144" spans="1:2" ht="15" customHeight="1" x14ac:dyDescent="0.25">
      <c r="A1144" s="41">
        <v>43875</v>
      </c>
      <c r="B1144" s="39">
        <v>3385.11</v>
      </c>
    </row>
    <row r="1145" spans="1:2" ht="15" customHeight="1" x14ac:dyDescent="0.25">
      <c r="A1145" s="41">
        <v>43876</v>
      </c>
      <c r="B1145" s="39">
        <v>3378.29</v>
      </c>
    </row>
    <row r="1146" spans="1:2" ht="15" customHeight="1" x14ac:dyDescent="0.25">
      <c r="A1146" s="41">
        <v>43877</v>
      </c>
      <c r="B1146" s="39">
        <v>3378.29</v>
      </c>
    </row>
    <row r="1147" spans="1:2" ht="15" customHeight="1" x14ac:dyDescent="0.25">
      <c r="A1147" s="41">
        <v>43878</v>
      </c>
      <c r="B1147" s="39">
        <v>3378.29</v>
      </c>
    </row>
    <row r="1148" spans="1:2" ht="15" customHeight="1" x14ac:dyDescent="0.25">
      <c r="A1148" s="41">
        <v>43879</v>
      </c>
      <c r="B1148" s="39">
        <v>3378.29</v>
      </c>
    </row>
    <row r="1149" spans="1:2" ht="15" customHeight="1" x14ac:dyDescent="0.25">
      <c r="A1149" s="41">
        <v>43880</v>
      </c>
      <c r="B1149" s="39">
        <v>3410.24</v>
      </c>
    </row>
    <row r="1150" spans="1:2" ht="15" customHeight="1" x14ac:dyDescent="0.25">
      <c r="A1150" s="41">
        <v>43881</v>
      </c>
      <c r="B1150" s="39">
        <v>3400.98</v>
      </c>
    </row>
    <row r="1151" spans="1:2" ht="15" customHeight="1" x14ac:dyDescent="0.25">
      <c r="A1151" s="41">
        <v>43882</v>
      </c>
      <c r="B1151" s="39">
        <v>3403.5</v>
      </c>
    </row>
    <row r="1152" spans="1:2" ht="15" customHeight="1" x14ac:dyDescent="0.25">
      <c r="A1152" s="41">
        <v>43883</v>
      </c>
      <c r="B1152" s="39">
        <v>3398.05</v>
      </c>
    </row>
    <row r="1153" spans="1:2" ht="15" customHeight="1" x14ac:dyDescent="0.25">
      <c r="A1153" s="41">
        <v>43884</v>
      </c>
      <c r="B1153" s="39">
        <v>3398.05</v>
      </c>
    </row>
    <row r="1154" spans="1:2" ht="15" customHeight="1" x14ac:dyDescent="0.25">
      <c r="A1154" s="41">
        <v>43885</v>
      </c>
      <c r="B1154" s="39">
        <v>3398.05</v>
      </c>
    </row>
    <row r="1155" spans="1:2" ht="15" customHeight="1" x14ac:dyDescent="0.25">
      <c r="A1155" s="41">
        <v>43886</v>
      </c>
      <c r="B1155" s="39">
        <v>3431.6</v>
      </c>
    </row>
    <row r="1156" spans="1:2" ht="15" customHeight="1" x14ac:dyDescent="0.25">
      <c r="A1156" s="41">
        <v>43887</v>
      </c>
      <c r="B1156" s="39">
        <v>3425.22</v>
      </c>
    </row>
    <row r="1157" spans="1:2" ht="15" customHeight="1" x14ac:dyDescent="0.25">
      <c r="A1157" s="41">
        <v>43888</v>
      </c>
      <c r="B1157" s="39">
        <v>3441.88</v>
      </c>
    </row>
    <row r="1158" spans="1:2" ht="15" customHeight="1" x14ac:dyDescent="0.25">
      <c r="A1158" s="41">
        <v>43889</v>
      </c>
      <c r="B1158" s="39">
        <v>3507.11</v>
      </c>
    </row>
    <row r="1159" spans="1:2" ht="15" customHeight="1" x14ac:dyDescent="0.25">
      <c r="A1159" s="41">
        <v>43890</v>
      </c>
      <c r="B1159" s="39">
        <v>3539.86</v>
      </c>
    </row>
    <row r="1160" spans="1:2" ht="15" customHeight="1" x14ac:dyDescent="0.25">
      <c r="A1160" s="41">
        <v>43891</v>
      </c>
      <c r="B1160" s="39">
        <v>3539.86</v>
      </c>
    </row>
    <row r="1161" spans="1:2" ht="15" customHeight="1" x14ac:dyDescent="0.25">
      <c r="A1161" s="41">
        <v>43892</v>
      </c>
      <c r="B1161" s="39">
        <v>3539.86</v>
      </c>
    </row>
    <row r="1162" spans="1:2" ht="15" customHeight="1" x14ac:dyDescent="0.25">
      <c r="A1162" s="41">
        <v>43893</v>
      </c>
      <c r="B1162" s="39">
        <v>3512.17</v>
      </c>
    </row>
    <row r="1163" spans="1:2" ht="15" customHeight="1" x14ac:dyDescent="0.25">
      <c r="A1163" s="41">
        <v>43894</v>
      </c>
      <c r="B1163" s="39">
        <v>3455.56</v>
      </c>
    </row>
    <row r="1164" spans="1:2" ht="15" customHeight="1" x14ac:dyDescent="0.25">
      <c r="A1164" s="41">
        <v>43895</v>
      </c>
      <c r="B1164" s="39">
        <v>3458.45</v>
      </c>
    </row>
    <row r="1165" spans="1:2" ht="15" customHeight="1" x14ac:dyDescent="0.25">
      <c r="A1165" s="41">
        <v>43896</v>
      </c>
      <c r="B1165" s="39">
        <v>3522.41</v>
      </c>
    </row>
    <row r="1166" spans="1:2" ht="15" customHeight="1" x14ac:dyDescent="0.25">
      <c r="A1166" s="41">
        <v>43897</v>
      </c>
      <c r="B1166" s="39">
        <v>3584.58</v>
      </c>
    </row>
    <row r="1167" spans="1:2" ht="15" customHeight="1" x14ac:dyDescent="0.25">
      <c r="A1167" s="41">
        <v>43898</v>
      </c>
      <c r="B1167" s="39">
        <v>3584.58</v>
      </c>
    </row>
    <row r="1168" spans="1:2" ht="15" customHeight="1" x14ac:dyDescent="0.25">
      <c r="A1168" s="41">
        <v>43899</v>
      </c>
      <c r="B1168" s="39">
        <v>3584.58</v>
      </c>
    </row>
    <row r="1169" spans="1:2" ht="15" customHeight="1" x14ac:dyDescent="0.25">
      <c r="A1169" s="41">
        <v>43900</v>
      </c>
      <c r="B1169" s="39">
        <v>3803.6</v>
      </c>
    </row>
    <row r="1170" spans="1:2" ht="15" customHeight="1" x14ac:dyDescent="0.25">
      <c r="A1170" s="41">
        <v>43901</v>
      </c>
      <c r="B1170" s="39">
        <v>3780.39</v>
      </c>
    </row>
    <row r="1171" spans="1:2" ht="15" customHeight="1" x14ac:dyDescent="0.25">
      <c r="A1171" s="41">
        <v>43902</v>
      </c>
      <c r="B1171" s="39">
        <v>3835.15</v>
      </c>
    </row>
    <row r="1172" spans="1:2" ht="15" customHeight="1" x14ac:dyDescent="0.25">
      <c r="A1172" s="41">
        <v>43903</v>
      </c>
      <c r="B1172" s="39">
        <v>4034.66</v>
      </c>
    </row>
    <row r="1173" spans="1:2" ht="15" customHeight="1" x14ac:dyDescent="0.25">
      <c r="A1173" s="41">
        <v>43904</v>
      </c>
      <c r="B1173" s="39">
        <v>3941.92</v>
      </c>
    </row>
    <row r="1174" spans="1:2" ht="15" customHeight="1" x14ac:dyDescent="0.25">
      <c r="A1174" s="41">
        <v>43905</v>
      </c>
      <c r="B1174" s="39">
        <v>3941.92</v>
      </c>
    </row>
    <row r="1175" spans="1:2" ht="15" customHeight="1" x14ac:dyDescent="0.25">
      <c r="A1175" s="41">
        <v>43906</v>
      </c>
      <c r="B1175" s="39">
        <v>3941.92</v>
      </c>
    </row>
    <row r="1176" spans="1:2" ht="15" customHeight="1" x14ac:dyDescent="0.25">
      <c r="A1176" s="41">
        <v>43907</v>
      </c>
      <c r="B1176" s="39">
        <v>4099.93</v>
      </c>
    </row>
    <row r="1177" spans="1:2" ht="15" customHeight="1" x14ac:dyDescent="0.25">
      <c r="A1177" s="41">
        <v>43908</v>
      </c>
      <c r="B1177" s="39">
        <v>4044.55</v>
      </c>
    </row>
    <row r="1178" spans="1:2" ht="15" customHeight="1" x14ac:dyDescent="0.25">
      <c r="A1178" s="41">
        <v>43909</v>
      </c>
      <c r="B1178" s="39">
        <v>4128.38</v>
      </c>
    </row>
    <row r="1179" spans="1:2" ht="15" customHeight="1" x14ac:dyDescent="0.25">
      <c r="A1179" s="41">
        <v>43910</v>
      </c>
      <c r="B1179" s="39">
        <v>4153.91</v>
      </c>
    </row>
    <row r="1180" spans="1:2" ht="15" customHeight="1" x14ac:dyDescent="0.25">
      <c r="A1180" s="41">
        <v>43911</v>
      </c>
      <c r="B1180" s="39">
        <v>4079.96</v>
      </c>
    </row>
    <row r="1181" spans="1:2" ht="15" customHeight="1" x14ac:dyDescent="0.25">
      <c r="A1181" s="41">
        <v>43912</v>
      </c>
      <c r="B1181" s="39">
        <v>4079.96</v>
      </c>
    </row>
    <row r="1182" spans="1:2" ht="15" customHeight="1" x14ac:dyDescent="0.25">
      <c r="A1182" s="41">
        <v>43913</v>
      </c>
      <c r="B1182" s="39">
        <v>4079.96</v>
      </c>
    </row>
    <row r="1183" spans="1:2" ht="15" customHeight="1" x14ac:dyDescent="0.25">
      <c r="A1183" s="41">
        <v>43914</v>
      </c>
      <c r="B1183" s="39">
        <v>4079.96</v>
      </c>
    </row>
    <row r="1184" spans="1:2" ht="15" customHeight="1" x14ac:dyDescent="0.25">
      <c r="A1184" s="41">
        <v>43915</v>
      </c>
      <c r="B1184" s="39">
        <v>4104.8999999999996</v>
      </c>
    </row>
    <row r="1185" spans="1:2" ht="15" customHeight="1" x14ac:dyDescent="0.25">
      <c r="A1185" s="41">
        <v>43916</v>
      </c>
      <c r="B1185" s="39">
        <v>4086.34</v>
      </c>
    </row>
    <row r="1186" spans="1:2" ht="15" customHeight="1" x14ac:dyDescent="0.25">
      <c r="A1186" s="41">
        <v>43917</v>
      </c>
      <c r="B1186" s="39">
        <v>3995.83</v>
      </c>
    </row>
    <row r="1187" spans="1:2" ht="15" customHeight="1" x14ac:dyDescent="0.25">
      <c r="A1187" s="41">
        <v>43918</v>
      </c>
      <c r="B1187" s="39">
        <v>4042.8</v>
      </c>
    </row>
    <row r="1188" spans="1:2" ht="15" customHeight="1" x14ac:dyDescent="0.25">
      <c r="A1188" s="41">
        <v>43919</v>
      </c>
      <c r="B1188" s="39">
        <v>4042.8</v>
      </c>
    </row>
    <row r="1189" spans="1:2" ht="15" customHeight="1" x14ac:dyDescent="0.25">
      <c r="A1189" s="41">
        <v>43920</v>
      </c>
      <c r="B1189" s="39">
        <v>4042.8</v>
      </c>
    </row>
    <row r="1190" spans="1:2" ht="15" customHeight="1" x14ac:dyDescent="0.25">
      <c r="A1190" s="41">
        <v>43921</v>
      </c>
      <c r="B1190" s="39">
        <v>4064.81</v>
      </c>
    </row>
    <row r="1191" spans="1:2" ht="15" customHeight="1" x14ac:dyDescent="0.25">
      <c r="A1191" s="41">
        <v>43922</v>
      </c>
      <c r="B1191" s="39">
        <v>4054.54</v>
      </c>
    </row>
    <row r="1192" spans="1:2" ht="15" customHeight="1" x14ac:dyDescent="0.25">
      <c r="A1192" s="41">
        <v>43923</v>
      </c>
      <c r="B1192" s="39">
        <v>4081.06</v>
      </c>
    </row>
    <row r="1193" spans="1:2" ht="15" customHeight="1" x14ac:dyDescent="0.25">
      <c r="A1193" s="41">
        <v>43924</v>
      </c>
      <c r="B1193" s="39">
        <v>4065.5</v>
      </c>
    </row>
    <row r="1194" spans="1:2" ht="15" customHeight="1" x14ac:dyDescent="0.25">
      <c r="A1194" s="41">
        <v>43925</v>
      </c>
      <c r="B1194" s="39">
        <v>4008.78</v>
      </c>
    </row>
    <row r="1195" spans="1:2" ht="15" customHeight="1" x14ac:dyDescent="0.25">
      <c r="A1195" s="41">
        <v>43926</v>
      </c>
      <c r="B1195" s="39">
        <v>4008.78</v>
      </c>
    </row>
    <row r="1196" spans="1:2" ht="15" customHeight="1" x14ac:dyDescent="0.25">
      <c r="A1196" s="41">
        <v>43927</v>
      </c>
      <c r="B1196" s="39">
        <v>4008.78</v>
      </c>
    </row>
    <row r="1197" spans="1:2" ht="15" customHeight="1" x14ac:dyDescent="0.25">
      <c r="A1197" s="41">
        <v>43928</v>
      </c>
      <c r="B1197" s="39">
        <v>3978.38</v>
      </c>
    </row>
    <row r="1198" spans="1:2" ht="15" customHeight="1" x14ac:dyDescent="0.25">
      <c r="A1198" s="41">
        <v>43929</v>
      </c>
      <c r="B1198" s="39">
        <v>3910.15</v>
      </c>
    </row>
    <row r="1199" spans="1:2" ht="15" customHeight="1" x14ac:dyDescent="0.25">
      <c r="A1199" s="41">
        <v>43930</v>
      </c>
      <c r="B1199" s="39">
        <v>3886.79</v>
      </c>
    </row>
    <row r="1200" spans="1:2" ht="15" customHeight="1" x14ac:dyDescent="0.25">
      <c r="A1200" s="41">
        <v>43931</v>
      </c>
      <c r="B1200" s="39">
        <v>3886.79</v>
      </c>
    </row>
    <row r="1201" spans="1:2" ht="15" customHeight="1" x14ac:dyDescent="0.25">
      <c r="A1201" s="41">
        <v>43932</v>
      </c>
      <c r="B1201" s="39">
        <v>3886.79</v>
      </c>
    </row>
    <row r="1202" spans="1:2" ht="15" customHeight="1" x14ac:dyDescent="0.25">
      <c r="A1202" s="41">
        <v>43933</v>
      </c>
      <c r="B1202" s="39">
        <v>3886.79</v>
      </c>
    </row>
    <row r="1203" spans="1:2" ht="15" customHeight="1" x14ac:dyDescent="0.25">
      <c r="A1203" s="41">
        <v>43934</v>
      </c>
      <c r="B1203" s="39">
        <v>3886.79</v>
      </c>
    </row>
    <row r="1204" spans="1:2" ht="15" customHeight="1" x14ac:dyDescent="0.25">
      <c r="A1204" s="41">
        <v>43935</v>
      </c>
      <c r="B1204" s="39">
        <v>3870.31</v>
      </c>
    </row>
    <row r="1205" spans="1:2" ht="15" customHeight="1" x14ac:dyDescent="0.25">
      <c r="A1205" s="41">
        <v>43936</v>
      </c>
      <c r="B1205" s="39">
        <v>3858.21</v>
      </c>
    </row>
    <row r="1206" spans="1:2" ht="15" customHeight="1" x14ac:dyDescent="0.25">
      <c r="A1206" s="41">
        <v>43937</v>
      </c>
      <c r="B1206" s="39">
        <v>3920.83</v>
      </c>
    </row>
    <row r="1207" spans="1:2" ht="15" customHeight="1" x14ac:dyDescent="0.25">
      <c r="A1207" s="41">
        <v>43938</v>
      </c>
      <c r="B1207" s="39">
        <v>3942.92</v>
      </c>
    </row>
    <row r="1208" spans="1:2" ht="15" customHeight="1" x14ac:dyDescent="0.25">
      <c r="A1208" s="41">
        <v>43939</v>
      </c>
      <c r="B1208" s="39">
        <v>3973.06</v>
      </c>
    </row>
    <row r="1209" spans="1:2" ht="15" customHeight="1" x14ac:dyDescent="0.25">
      <c r="A1209" s="41">
        <v>43940</v>
      </c>
      <c r="B1209" s="39">
        <v>3973.06</v>
      </c>
    </row>
    <row r="1210" spans="1:2" ht="15" customHeight="1" x14ac:dyDescent="0.25">
      <c r="A1210" s="41">
        <v>43941</v>
      </c>
      <c r="B1210" s="39">
        <v>3973.06</v>
      </c>
    </row>
    <row r="1211" spans="1:2" ht="15" customHeight="1" x14ac:dyDescent="0.25">
      <c r="A1211" s="41">
        <v>43942</v>
      </c>
      <c r="B1211" s="39">
        <v>3967.76</v>
      </c>
    </row>
    <row r="1212" spans="1:2" ht="15" customHeight="1" x14ac:dyDescent="0.25">
      <c r="A1212" s="41">
        <v>43943</v>
      </c>
      <c r="B1212" s="39">
        <v>4045.01</v>
      </c>
    </row>
    <row r="1213" spans="1:2" ht="15" customHeight="1" x14ac:dyDescent="0.25">
      <c r="A1213" s="41">
        <v>43944</v>
      </c>
      <c r="B1213" s="39">
        <v>4037.95</v>
      </c>
    </row>
    <row r="1214" spans="1:2" ht="15" customHeight="1" x14ac:dyDescent="0.25">
      <c r="A1214" s="41">
        <v>43945</v>
      </c>
      <c r="B1214" s="39">
        <v>4020.94</v>
      </c>
    </row>
    <row r="1215" spans="1:2" ht="15" customHeight="1" x14ac:dyDescent="0.25">
      <c r="A1215" s="41">
        <v>43946</v>
      </c>
      <c r="B1215" s="39">
        <v>4039.87</v>
      </c>
    </row>
    <row r="1216" spans="1:2" ht="15" customHeight="1" x14ac:dyDescent="0.25">
      <c r="A1216" s="41">
        <v>43947</v>
      </c>
      <c r="B1216" s="39">
        <v>4039.87</v>
      </c>
    </row>
    <row r="1217" spans="1:2" ht="15" customHeight="1" x14ac:dyDescent="0.25">
      <c r="A1217" s="41">
        <v>43948</v>
      </c>
      <c r="B1217" s="39">
        <v>4039.87</v>
      </c>
    </row>
    <row r="1218" spans="1:2" ht="15" customHeight="1" x14ac:dyDescent="0.25">
      <c r="A1218" s="41">
        <v>43949</v>
      </c>
      <c r="B1218" s="39">
        <v>4039.83</v>
      </c>
    </row>
    <row r="1219" spans="1:2" ht="15" customHeight="1" x14ac:dyDescent="0.25">
      <c r="A1219" s="41">
        <v>43950</v>
      </c>
      <c r="B1219" s="39">
        <v>4046.04</v>
      </c>
    </row>
    <row r="1220" spans="1:2" ht="15" customHeight="1" x14ac:dyDescent="0.25">
      <c r="A1220" s="41">
        <v>43951</v>
      </c>
      <c r="B1220" s="39">
        <v>3983.29</v>
      </c>
    </row>
    <row r="1221" spans="1:2" ht="15" customHeight="1" x14ac:dyDescent="0.25">
      <c r="A1221" s="41">
        <v>43952</v>
      </c>
      <c r="B1221" s="39">
        <v>3932.72</v>
      </c>
    </row>
    <row r="1222" spans="1:2" ht="15" customHeight="1" x14ac:dyDescent="0.25">
      <c r="A1222" s="41">
        <v>43953</v>
      </c>
      <c r="B1222" s="39">
        <v>3932.72</v>
      </c>
    </row>
    <row r="1223" spans="1:2" ht="15" customHeight="1" x14ac:dyDescent="0.25">
      <c r="A1223" s="41">
        <v>43954</v>
      </c>
      <c r="B1223" s="39">
        <v>3932.72</v>
      </c>
    </row>
    <row r="1224" spans="1:2" ht="15" customHeight="1" x14ac:dyDescent="0.25">
      <c r="A1224" s="41">
        <v>43955</v>
      </c>
      <c r="B1224" s="39">
        <v>3932.72</v>
      </c>
    </row>
    <row r="1225" spans="1:2" ht="15" customHeight="1" x14ac:dyDescent="0.25">
      <c r="A1225" s="41">
        <v>43956</v>
      </c>
      <c r="B1225" s="39">
        <v>3990.1</v>
      </c>
    </row>
    <row r="1226" spans="1:2" ht="15" customHeight="1" x14ac:dyDescent="0.25">
      <c r="A1226" s="41">
        <v>43957</v>
      </c>
      <c r="B1226" s="39">
        <v>3926.07</v>
      </c>
    </row>
    <row r="1227" spans="1:2" ht="15" customHeight="1" x14ac:dyDescent="0.25">
      <c r="A1227" s="41">
        <v>43958</v>
      </c>
      <c r="B1227" s="39">
        <v>3961.66</v>
      </c>
    </row>
    <row r="1228" spans="1:2" ht="15" customHeight="1" x14ac:dyDescent="0.25">
      <c r="A1228" s="41">
        <v>43959</v>
      </c>
      <c r="B1228" s="39">
        <v>3924.54</v>
      </c>
    </row>
    <row r="1229" spans="1:2" ht="15" customHeight="1" x14ac:dyDescent="0.25">
      <c r="A1229" s="41">
        <v>43960</v>
      </c>
      <c r="B1229" s="39">
        <v>3882.27</v>
      </c>
    </row>
    <row r="1230" spans="1:2" ht="15" customHeight="1" x14ac:dyDescent="0.25">
      <c r="A1230" s="41">
        <v>43961</v>
      </c>
      <c r="B1230" s="39">
        <v>3882.27</v>
      </c>
    </row>
    <row r="1231" spans="1:2" ht="15" customHeight="1" x14ac:dyDescent="0.25">
      <c r="A1231" s="41">
        <v>43962</v>
      </c>
      <c r="B1231" s="39">
        <v>3882.27</v>
      </c>
    </row>
    <row r="1232" spans="1:2" ht="15" customHeight="1" x14ac:dyDescent="0.25">
      <c r="A1232" s="41">
        <v>43963</v>
      </c>
      <c r="B1232" s="39">
        <v>3901.34</v>
      </c>
    </row>
    <row r="1233" spans="1:2" ht="15" customHeight="1" x14ac:dyDescent="0.25">
      <c r="A1233" s="41">
        <v>43964</v>
      </c>
      <c r="B1233" s="39">
        <v>3880.48</v>
      </c>
    </row>
    <row r="1234" spans="1:2" ht="15" customHeight="1" x14ac:dyDescent="0.25">
      <c r="A1234" s="41">
        <v>43965</v>
      </c>
      <c r="B1234" s="39">
        <v>3901.3</v>
      </c>
    </row>
    <row r="1235" spans="1:2" ht="15" customHeight="1" x14ac:dyDescent="0.25">
      <c r="A1235" s="41">
        <v>43966</v>
      </c>
      <c r="B1235" s="39">
        <v>3947.79</v>
      </c>
    </row>
    <row r="1236" spans="1:2" ht="15" customHeight="1" x14ac:dyDescent="0.25">
      <c r="A1236" s="41">
        <v>43967</v>
      </c>
      <c r="B1236" s="39">
        <v>3926.06</v>
      </c>
    </row>
    <row r="1237" spans="1:2" ht="15" customHeight="1" x14ac:dyDescent="0.25">
      <c r="A1237" s="41">
        <v>43968</v>
      </c>
      <c r="B1237" s="39">
        <v>3926.06</v>
      </c>
    </row>
    <row r="1238" spans="1:2" ht="15" customHeight="1" x14ac:dyDescent="0.25">
      <c r="A1238" s="41">
        <v>43969</v>
      </c>
      <c r="B1238" s="39">
        <v>3926.06</v>
      </c>
    </row>
    <row r="1239" spans="1:2" ht="15" customHeight="1" x14ac:dyDescent="0.25">
      <c r="A1239" s="41">
        <v>43970</v>
      </c>
      <c r="B1239" s="39">
        <v>3851.07</v>
      </c>
    </row>
    <row r="1240" spans="1:2" ht="15" customHeight="1" x14ac:dyDescent="0.25">
      <c r="A1240" s="41">
        <v>43971</v>
      </c>
      <c r="B1240" s="39">
        <v>3824.3</v>
      </c>
    </row>
    <row r="1241" spans="1:2" ht="15" customHeight="1" x14ac:dyDescent="0.25">
      <c r="A1241" s="41">
        <v>43972</v>
      </c>
      <c r="B1241" s="39">
        <v>3804.12</v>
      </c>
    </row>
    <row r="1242" spans="1:2" ht="15" customHeight="1" x14ac:dyDescent="0.25">
      <c r="A1242" s="41">
        <v>43973</v>
      </c>
      <c r="B1242" s="39">
        <v>3774.25</v>
      </c>
    </row>
    <row r="1243" spans="1:2" ht="15" customHeight="1" x14ac:dyDescent="0.25">
      <c r="A1243" s="41">
        <v>43974</v>
      </c>
      <c r="B1243" s="39">
        <v>3782.66</v>
      </c>
    </row>
    <row r="1244" spans="1:2" ht="15" customHeight="1" x14ac:dyDescent="0.25">
      <c r="A1244" s="41">
        <v>43975</v>
      </c>
      <c r="B1244" s="39">
        <v>3782.66</v>
      </c>
    </row>
    <row r="1245" spans="1:2" ht="15" customHeight="1" x14ac:dyDescent="0.25">
      <c r="A1245" s="41">
        <v>43976</v>
      </c>
      <c r="B1245" s="39">
        <v>3782.66</v>
      </c>
    </row>
    <row r="1246" spans="1:2" ht="15" customHeight="1" x14ac:dyDescent="0.25">
      <c r="A1246" s="41">
        <v>43977</v>
      </c>
      <c r="B1246" s="39">
        <v>3782.66</v>
      </c>
    </row>
    <row r="1247" spans="1:2" ht="15" customHeight="1" x14ac:dyDescent="0.25">
      <c r="A1247" s="41">
        <v>43978</v>
      </c>
      <c r="B1247" s="39">
        <v>3725.56</v>
      </c>
    </row>
    <row r="1248" spans="1:2" ht="15" customHeight="1" x14ac:dyDescent="0.25">
      <c r="A1248" s="41">
        <v>43979</v>
      </c>
      <c r="B1248" s="39">
        <v>3743.79</v>
      </c>
    </row>
    <row r="1249" spans="1:2" ht="15" customHeight="1" x14ac:dyDescent="0.25">
      <c r="A1249" s="41">
        <v>43980</v>
      </c>
      <c r="B1249" s="39">
        <v>3723.42</v>
      </c>
    </row>
    <row r="1250" spans="1:2" ht="15" customHeight="1" x14ac:dyDescent="0.25">
      <c r="A1250" s="41">
        <v>43981</v>
      </c>
      <c r="B1250" s="39">
        <v>3718.82</v>
      </c>
    </row>
    <row r="1251" spans="1:2" ht="15" customHeight="1" x14ac:dyDescent="0.25">
      <c r="A1251" s="41">
        <v>43982</v>
      </c>
      <c r="B1251" s="39">
        <v>3718.82</v>
      </c>
    </row>
    <row r="1252" spans="1:2" ht="15" customHeight="1" x14ac:dyDescent="0.25">
      <c r="A1252" s="41">
        <v>43983</v>
      </c>
      <c r="B1252" s="39">
        <v>3718.82</v>
      </c>
    </row>
    <row r="1253" spans="1:2" ht="15" customHeight="1" x14ac:dyDescent="0.25">
      <c r="A1253" s="41">
        <v>43984</v>
      </c>
      <c r="B1253" s="39">
        <v>3716.35</v>
      </c>
    </row>
    <row r="1254" spans="1:2" ht="15" customHeight="1" x14ac:dyDescent="0.25">
      <c r="A1254" s="41">
        <v>43985</v>
      </c>
      <c r="B1254" s="39">
        <v>3651.42</v>
      </c>
    </row>
    <row r="1255" spans="1:2" ht="15" customHeight="1" x14ac:dyDescent="0.25">
      <c r="A1255" s="41">
        <v>43986</v>
      </c>
      <c r="B1255" s="39">
        <v>3588.89</v>
      </c>
    </row>
    <row r="1256" spans="1:2" ht="15" customHeight="1" x14ac:dyDescent="0.25">
      <c r="A1256" s="41">
        <v>43987</v>
      </c>
      <c r="B1256" s="39">
        <v>3597.47</v>
      </c>
    </row>
    <row r="1257" spans="1:2" ht="15" customHeight="1" x14ac:dyDescent="0.25">
      <c r="A1257" s="41">
        <v>43988</v>
      </c>
      <c r="B1257" s="39">
        <v>3565.06</v>
      </c>
    </row>
    <row r="1258" spans="1:2" ht="15" customHeight="1" x14ac:dyDescent="0.25">
      <c r="A1258" s="41">
        <v>43989</v>
      </c>
      <c r="B1258" s="39">
        <v>3565.06</v>
      </c>
    </row>
    <row r="1259" spans="1:2" ht="15" customHeight="1" x14ac:dyDescent="0.25">
      <c r="A1259" s="41">
        <v>43990</v>
      </c>
      <c r="B1259" s="39">
        <v>3565.06</v>
      </c>
    </row>
    <row r="1260" spans="1:2" ht="15" customHeight="1" x14ac:dyDescent="0.25">
      <c r="A1260" s="41">
        <v>43991</v>
      </c>
      <c r="B1260" s="39">
        <v>3599</v>
      </c>
    </row>
    <row r="1261" spans="1:2" ht="15" customHeight="1" x14ac:dyDescent="0.25">
      <c r="A1261" s="41">
        <v>43992</v>
      </c>
      <c r="B1261" s="39">
        <v>3643.02</v>
      </c>
    </row>
    <row r="1262" spans="1:2" ht="15" customHeight="1" x14ac:dyDescent="0.25">
      <c r="A1262" s="41">
        <v>43993</v>
      </c>
      <c r="B1262" s="39">
        <v>3674.81</v>
      </c>
    </row>
    <row r="1263" spans="1:2" ht="15" customHeight="1" x14ac:dyDescent="0.25">
      <c r="A1263" s="41">
        <v>43994</v>
      </c>
      <c r="B1263" s="39">
        <v>3746.46</v>
      </c>
    </row>
    <row r="1264" spans="1:2" ht="15" customHeight="1" x14ac:dyDescent="0.25">
      <c r="A1264" s="41">
        <v>43995</v>
      </c>
      <c r="B1264" s="39">
        <v>3758.15</v>
      </c>
    </row>
    <row r="1265" spans="1:2" ht="15" customHeight="1" x14ac:dyDescent="0.25">
      <c r="A1265" s="41">
        <v>43996</v>
      </c>
      <c r="B1265" s="39">
        <v>3758.15</v>
      </c>
    </row>
    <row r="1266" spans="1:2" ht="15" customHeight="1" x14ac:dyDescent="0.25">
      <c r="A1266" s="41">
        <v>43997</v>
      </c>
      <c r="B1266" s="39">
        <v>3758.15</v>
      </c>
    </row>
    <row r="1267" spans="1:2" ht="15" customHeight="1" x14ac:dyDescent="0.25">
      <c r="A1267" s="41">
        <v>43998</v>
      </c>
      <c r="B1267" s="39">
        <v>3758.15</v>
      </c>
    </row>
    <row r="1268" spans="1:2" ht="15" customHeight="1" x14ac:dyDescent="0.25">
      <c r="A1268" s="41">
        <v>43999</v>
      </c>
      <c r="B1268" s="39">
        <v>3741.88</v>
      </c>
    </row>
    <row r="1269" spans="1:2" ht="15" customHeight="1" x14ac:dyDescent="0.25">
      <c r="A1269" s="41">
        <v>44000</v>
      </c>
      <c r="B1269" s="39">
        <v>3749.03</v>
      </c>
    </row>
    <row r="1270" spans="1:2" ht="15" customHeight="1" x14ac:dyDescent="0.25">
      <c r="A1270" s="41">
        <v>44001</v>
      </c>
      <c r="B1270" s="39">
        <v>3760.22</v>
      </c>
    </row>
    <row r="1271" spans="1:2" ht="15" customHeight="1" x14ac:dyDescent="0.25">
      <c r="A1271" s="41">
        <v>44002</v>
      </c>
      <c r="B1271" s="39">
        <v>3733.27</v>
      </c>
    </row>
    <row r="1272" spans="1:2" ht="15" customHeight="1" x14ac:dyDescent="0.25">
      <c r="A1272" s="41">
        <v>44003</v>
      </c>
      <c r="B1272" s="39">
        <v>3733.27</v>
      </c>
    </row>
    <row r="1273" spans="1:2" ht="15" customHeight="1" x14ac:dyDescent="0.25">
      <c r="A1273" s="41">
        <v>44004</v>
      </c>
      <c r="B1273" s="39">
        <v>3733.27</v>
      </c>
    </row>
    <row r="1274" spans="1:2" ht="15" customHeight="1" x14ac:dyDescent="0.25">
      <c r="A1274" s="41">
        <v>44005</v>
      </c>
      <c r="B1274" s="39">
        <v>3733.27</v>
      </c>
    </row>
    <row r="1275" spans="1:2" ht="15" customHeight="1" x14ac:dyDescent="0.25">
      <c r="A1275" s="41">
        <v>44006</v>
      </c>
      <c r="B1275" s="39">
        <v>3706.06</v>
      </c>
    </row>
    <row r="1276" spans="1:2" ht="15" customHeight="1" x14ac:dyDescent="0.25">
      <c r="A1276" s="41">
        <v>44007</v>
      </c>
      <c r="B1276" s="39">
        <v>3722.27</v>
      </c>
    </row>
    <row r="1277" spans="1:2" ht="15" customHeight="1" x14ac:dyDescent="0.25">
      <c r="A1277" s="41">
        <v>44008</v>
      </c>
      <c r="B1277" s="39">
        <v>3735.93</v>
      </c>
    </row>
    <row r="1278" spans="1:2" ht="15" customHeight="1" x14ac:dyDescent="0.25">
      <c r="A1278" s="41">
        <v>44009</v>
      </c>
      <c r="B1278" s="39">
        <v>3758.91</v>
      </c>
    </row>
    <row r="1279" spans="1:2" ht="15" customHeight="1" x14ac:dyDescent="0.25">
      <c r="A1279" s="41">
        <v>44010</v>
      </c>
      <c r="B1279" s="39">
        <v>3758.91</v>
      </c>
    </row>
    <row r="1280" spans="1:2" ht="15" customHeight="1" x14ac:dyDescent="0.25">
      <c r="A1280" s="41">
        <v>44011</v>
      </c>
      <c r="B1280" s="39">
        <v>3758.91</v>
      </c>
    </row>
    <row r="1281" spans="1:2" ht="15" customHeight="1" x14ac:dyDescent="0.25">
      <c r="A1281" s="41">
        <v>44012</v>
      </c>
      <c r="B1281" s="39">
        <v>3758.91</v>
      </c>
    </row>
    <row r="1282" spans="1:2" ht="15" customHeight="1" x14ac:dyDescent="0.25">
      <c r="A1282" s="41">
        <v>44013</v>
      </c>
      <c r="B1282" s="39">
        <v>3756.28</v>
      </c>
    </row>
    <row r="1283" spans="1:2" ht="15" customHeight="1" x14ac:dyDescent="0.25">
      <c r="A1283" s="41">
        <v>44014</v>
      </c>
      <c r="B1283" s="39">
        <v>3723.67</v>
      </c>
    </row>
    <row r="1284" spans="1:2" ht="15" customHeight="1" x14ac:dyDescent="0.25">
      <c r="A1284" s="41">
        <v>44015</v>
      </c>
      <c r="B1284" s="39">
        <v>3660.18</v>
      </c>
    </row>
    <row r="1285" spans="1:2" ht="15" customHeight="1" x14ac:dyDescent="0.25">
      <c r="A1285" s="41">
        <v>44016</v>
      </c>
      <c r="B1285" s="39">
        <v>3645.9</v>
      </c>
    </row>
    <row r="1286" spans="1:2" ht="15" customHeight="1" x14ac:dyDescent="0.25">
      <c r="A1286" s="41">
        <v>44017</v>
      </c>
      <c r="B1286" s="39">
        <v>3645.9</v>
      </c>
    </row>
    <row r="1287" spans="1:2" ht="15" customHeight="1" x14ac:dyDescent="0.25">
      <c r="A1287" s="41">
        <v>44018</v>
      </c>
      <c r="B1287" s="39">
        <v>3645.9</v>
      </c>
    </row>
    <row r="1288" spans="1:2" ht="15" customHeight="1" x14ac:dyDescent="0.25">
      <c r="A1288" s="41">
        <v>44019</v>
      </c>
      <c r="B1288" s="39">
        <v>3633.32</v>
      </c>
    </row>
    <row r="1289" spans="1:2" ht="15" customHeight="1" x14ac:dyDescent="0.25">
      <c r="A1289" s="41">
        <v>44020</v>
      </c>
      <c r="B1289" s="39">
        <v>3631.54</v>
      </c>
    </row>
    <row r="1290" spans="1:2" ht="15" customHeight="1" x14ac:dyDescent="0.25">
      <c r="A1290" s="41">
        <v>44021</v>
      </c>
      <c r="B1290" s="39">
        <v>3625.61</v>
      </c>
    </row>
    <row r="1291" spans="1:2" ht="15" customHeight="1" x14ac:dyDescent="0.25">
      <c r="A1291" s="41">
        <v>44022</v>
      </c>
      <c r="B1291" s="39">
        <v>3633.42</v>
      </c>
    </row>
    <row r="1292" spans="1:2" ht="15" customHeight="1" x14ac:dyDescent="0.25">
      <c r="A1292" s="41">
        <v>44023</v>
      </c>
      <c r="B1292" s="39">
        <v>3615.75</v>
      </c>
    </row>
    <row r="1293" spans="1:2" ht="15" customHeight="1" x14ac:dyDescent="0.25">
      <c r="A1293" s="41">
        <v>44024</v>
      </c>
      <c r="B1293" s="39">
        <v>3615.75</v>
      </c>
    </row>
    <row r="1294" spans="1:2" ht="15" customHeight="1" x14ac:dyDescent="0.25">
      <c r="A1294" s="41">
        <v>44025</v>
      </c>
      <c r="B1294" s="39">
        <v>3615.75</v>
      </c>
    </row>
    <row r="1295" spans="1:2" ht="15" customHeight="1" x14ac:dyDescent="0.25">
      <c r="A1295" s="41">
        <v>44026</v>
      </c>
      <c r="B1295" s="39">
        <v>3617.22</v>
      </c>
    </row>
    <row r="1296" spans="1:2" ht="15" customHeight="1" x14ac:dyDescent="0.25">
      <c r="A1296" s="41">
        <v>44027</v>
      </c>
      <c r="B1296" s="39">
        <v>3638.22</v>
      </c>
    </row>
    <row r="1297" spans="1:2" ht="15" customHeight="1" x14ac:dyDescent="0.25">
      <c r="A1297" s="41">
        <v>44028</v>
      </c>
      <c r="B1297" s="39">
        <v>3611.61</v>
      </c>
    </row>
    <row r="1298" spans="1:2" ht="15" customHeight="1" x14ac:dyDescent="0.25">
      <c r="A1298" s="41">
        <v>44029</v>
      </c>
      <c r="B1298" s="39">
        <v>3627.86</v>
      </c>
    </row>
    <row r="1299" spans="1:2" ht="15" customHeight="1" x14ac:dyDescent="0.25">
      <c r="A1299" s="41">
        <v>44030</v>
      </c>
      <c r="B1299" s="39">
        <v>3651.93</v>
      </c>
    </row>
    <row r="1300" spans="1:2" ht="15" customHeight="1" x14ac:dyDescent="0.25">
      <c r="A1300" s="41">
        <v>44031</v>
      </c>
      <c r="B1300" s="39">
        <v>3651.93</v>
      </c>
    </row>
    <row r="1301" spans="1:2" ht="15" customHeight="1" x14ac:dyDescent="0.25">
      <c r="A1301" s="41">
        <v>44032</v>
      </c>
      <c r="B1301" s="39">
        <v>3651.93</v>
      </c>
    </row>
    <row r="1302" spans="1:2" ht="15" customHeight="1" x14ac:dyDescent="0.25">
      <c r="A1302" s="41">
        <v>44033</v>
      </c>
      <c r="B1302" s="39">
        <v>3651.93</v>
      </c>
    </row>
    <row r="1303" spans="1:2" ht="15" customHeight="1" x14ac:dyDescent="0.25">
      <c r="A1303" s="41">
        <v>44034</v>
      </c>
      <c r="B1303" s="39">
        <v>3628.2</v>
      </c>
    </row>
    <row r="1304" spans="1:2" ht="15" customHeight="1" x14ac:dyDescent="0.25">
      <c r="A1304" s="41">
        <v>44035</v>
      </c>
      <c r="B1304" s="39">
        <v>3627.28</v>
      </c>
    </row>
    <row r="1305" spans="1:2" ht="15" customHeight="1" x14ac:dyDescent="0.25">
      <c r="A1305" s="41">
        <v>44036</v>
      </c>
      <c r="B1305" s="39">
        <v>3660.15</v>
      </c>
    </row>
    <row r="1306" spans="1:2" ht="15" customHeight="1" x14ac:dyDescent="0.25">
      <c r="A1306" s="41">
        <v>44037</v>
      </c>
      <c r="B1306" s="39">
        <v>3690.8</v>
      </c>
    </row>
    <row r="1307" spans="1:2" ht="15" customHeight="1" x14ac:dyDescent="0.25">
      <c r="A1307" s="41">
        <v>44038</v>
      </c>
      <c r="B1307" s="39">
        <v>3690.8</v>
      </c>
    </row>
    <row r="1308" spans="1:2" ht="15" customHeight="1" x14ac:dyDescent="0.25">
      <c r="A1308" s="41">
        <v>44039</v>
      </c>
      <c r="B1308" s="39">
        <v>3690.8</v>
      </c>
    </row>
    <row r="1309" spans="1:2" ht="15" customHeight="1" x14ac:dyDescent="0.25">
      <c r="A1309" s="41">
        <v>44040</v>
      </c>
      <c r="B1309" s="39">
        <v>3679.17</v>
      </c>
    </row>
    <row r="1310" spans="1:2" ht="15" customHeight="1" x14ac:dyDescent="0.25">
      <c r="A1310" s="41">
        <v>44041</v>
      </c>
      <c r="B1310" s="39">
        <v>3718.69</v>
      </c>
    </row>
    <row r="1311" spans="1:2" ht="15" customHeight="1" x14ac:dyDescent="0.25">
      <c r="A1311" s="41">
        <v>44042</v>
      </c>
      <c r="B1311" s="39">
        <v>3716.89</v>
      </c>
    </row>
    <row r="1312" spans="1:2" ht="15" customHeight="1" x14ac:dyDescent="0.25">
      <c r="A1312" s="41">
        <v>44043</v>
      </c>
      <c r="B1312" s="39">
        <v>3739.49</v>
      </c>
    </row>
    <row r="1313" spans="1:2" ht="15" customHeight="1" x14ac:dyDescent="0.25">
      <c r="A1313" s="41">
        <v>44044</v>
      </c>
      <c r="B1313" s="39">
        <v>3733.08</v>
      </c>
    </row>
    <row r="1314" spans="1:2" ht="15" customHeight="1" x14ac:dyDescent="0.25">
      <c r="A1314" s="41">
        <v>44045</v>
      </c>
      <c r="B1314" s="39">
        <v>3733.08</v>
      </c>
    </row>
    <row r="1315" spans="1:2" ht="15" customHeight="1" x14ac:dyDescent="0.25">
      <c r="A1315" s="41">
        <v>44046</v>
      </c>
      <c r="B1315" s="39">
        <v>3733.08</v>
      </c>
    </row>
    <row r="1316" spans="1:2" ht="15" customHeight="1" x14ac:dyDescent="0.25">
      <c r="A1316" s="41">
        <v>44047</v>
      </c>
      <c r="B1316" s="39">
        <v>3768.39</v>
      </c>
    </row>
    <row r="1317" spans="1:2" ht="15" customHeight="1" x14ac:dyDescent="0.25">
      <c r="A1317" s="41">
        <v>44048</v>
      </c>
      <c r="B1317" s="39">
        <v>3792.98</v>
      </c>
    </row>
    <row r="1318" spans="1:2" ht="15" customHeight="1" x14ac:dyDescent="0.25">
      <c r="A1318" s="41">
        <v>44049</v>
      </c>
      <c r="B1318" s="39">
        <v>3775.95</v>
      </c>
    </row>
    <row r="1319" spans="1:2" ht="15" customHeight="1" x14ac:dyDescent="0.25">
      <c r="A1319" s="41">
        <v>44050</v>
      </c>
      <c r="B1319" s="39">
        <v>3769.67</v>
      </c>
    </row>
    <row r="1320" spans="1:2" ht="15" customHeight="1" x14ac:dyDescent="0.25">
      <c r="A1320" s="41">
        <v>44051</v>
      </c>
      <c r="B1320" s="39">
        <v>3769.67</v>
      </c>
    </row>
    <row r="1321" spans="1:2" ht="15" customHeight="1" x14ac:dyDescent="0.25">
      <c r="A1321" s="41">
        <v>44052</v>
      </c>
      <c r="B1321" s="39">
        <v>3769.67</v>
      </c>
    </row>
    <row r="1322" spans="1:2" ht="15" customHeight="1" x14ac:dyDescent="0.25">
      <c r="A1322" s="41">
        <v>44053</v>
      </c>
      <c r="B1322" s="39">
        <v>3769.67</v>
      </c>
    </row>
    <row r="1323" spans="1:2" ht="15" customHeight="1" x14ac:dyDescent="0.25">
      <c r="A1323" s="41">
        <v>44054</v>
      </c>
      <c r="B1323" s="39">
        <v>3770.22</v>
      </c>
    </row>
    <row r="1324" spans="1:2" ht="15" customHeight="1" x14ac:dyDescent="0.25">
      <c r="A1324" s="41">
        <v>44055</v>
      </c>
      <c r="B1324" s="39">
        <v>3749.3</v>
      </c>
    </row>
    <row r="1325" spans="1:2" ht="15" customHeight="1" x14ac:dyDescent="0.25">
      <c r="A1325" s="41">
        <v>44056</v>
      </c>
      <c r="B1325" s="39">
        <v>3755.61</v>
      </c>
    </row>
    <row r="1326" spans="1:2" ht="15" customHeight="1" x14ac:dyDescent="0.25">
      <c r="A1326" s="41">
        <v>44057</v>
      </c>
      <c r="B1326" s="39">
        <v>3767.05</v>
      </c>
    </row>
    <row r="1327" spans="1:2" ht="15" customHeight="1" x14ac:dyDescent="0.25">
      <c r="A1327" s="41">
        <v>44058</v>
      </c>
      <c r="B1327" s="39">
        <v>3783.15</v>
      </c>
    </row>
    <row r="1328" spans="1:2" ht="15" customHeight="1" x14ac:dyDescent="0.25">
      <c r="A1328" s="41">
        <v>44059</v>
      </c>
      <c r="B1328" s="39">
        <v>3783.15</v>
      </c>
    </row>
    <row r="1329" spans="1:2" ht="15" customHeight="1" x14ac:dyDescent="0.25">
      <c r="A1329" s="41">
        <v>44060</v>
      </c>
      <c r="B1329" s="39">
        <v>3783.15</v>
      </c>
    </row>
    <row r="1330" spans="1:2" ht="15" customHeight="1" x14ac:dyDescent="0.25">
      <c r="A1330" s="41">
        <v>44061</v>
      </c>
      <c r="B1330" s="39">
        <v>3783.15</v>
      </c>
    </row>
    <row r="1331" spans="1:2" ht="15" customHeight="1" x14ac:dyDescent="0.25">
      <c r="A1331" s="41">
        <v>44062</v>
      </c>
      <c r="B1331" s="39">
        <v>3784.15</v>
      </c>
    </row>
    <row r="1332" spans="1:2" ht="15" customHeight="1" x14ac:dyDescent="0.25">
      <c r="A1332" s="41">
        <v>44063</v>
      </c>
      <c r="B1332" s="39">
        <v>3766.73</v>
      </c>
    </row>
    <row r="1333" spans="1:2" ht="15" customHeight="1" x14ac:dyDescent="0.25">
      <c r="A1333" s="41">
        <v>44064</v>
      </c>
      <c r="B1333" s="39">
        <v>3792.13</v>
      </c>
    </row>
    <row r="1334" spans="1:2" ht="15" customHeight="1" x14ac:dyDescent="0.25">
      <c r="A1334" s="41">
        <v>44065</v>
      </c>
      <c r="B1334" s="39">
        <v>3827.27</v>
      </c>
    </row>
    <row r="1335" spans="1:2" ht="15" customHeight="1" x14ac:dyDescent="0.25">
      <c r="A1335" s="41">
        <v>44066</v>
      </c>
      <c r="B1335" s="39">
        <v>3827.27</v>
      </c>
    </row>
    <row r="1336" spans="1:2" ht="15" customHeight="1" x14ac:dyDescent="0.25">
      <c r="A1336" s="41">
        <v>44067</v>
      </c>
      <c r="B1336" s="39">
        <v>3827.27</v>
      </c>
    </row>
    <row r="1337" spans="1:2" ht="15" customHeight="1" x14ac:dyDescent="0.25">
      <c r="A1337" s="41">
        <v>44068</v>
      </c>
      <c r="B1337" s="39">
        <v>3843.69</v>
      </c>
    </row>
    <row r="1338" spans="1:2" ht="15" customHeight="1" x14ac:dyDescent="0.25">
      <c r="A1338" s="41">
        <v>44069</v>
      </c>
      <c r="B1338" s="39">
        <v>3867.32</v>
      </c>
    </row>
    <row r="1339" spans="1:2" ht="15" customHeight="1" x14ac:dyDescent="0.25">
      <c r="A1339" s="41">
        <v>44070</v>
      </c>
      <c r="B1339" s="39">
        <v>3846.64</v>
      </c>
    </row>
    <row r="1340" spans="1:2" ht="15" customHeight="1" x14ac:dyDescent="0.25">
      <c r="A1340" s="41">
        <v>44071</v>
      </c>
      <c r="B1340" s="39">
        <v>3820.17</v>
      </c>
    </row>
    <row r="1341" spans="1:2" ht="15" customHeight="1" x14ac:dyDescent="0.25">
      <c r="A1341" s="41">
        <v>44072</v>
      </c>
      <c r="B1341" s="39">
        <v>3760.38</v>
      </c>
    </row>
    <row r="1342" spans="1:2" ht="15" customHeight="1" x14ac:dyDescent="0.25">
      <c r="A1342" s="41">
        <v>44073</v>
      </c>
      <c r="B1342" s="39">
        <v>3760.38</v>
      </c>
    </row>
    <row r="1343" spans="1:2" ht="15" customHeight="1" x14ac:dyDescent="0.25">
      <c r="A1343" s="41">
        <v>44074</v>
      </c>
      <c r="B1343" s="39">
        <v>3760.38</v>
      </c>
    </row>
    <row r="1344" spans="1:2" ht="15" customHeight="1" x14ac:dyDescent="0.25">
      <c r="A1344" s="41">
        <v>44075</v>
      </c>
      <c r="B1344" s="39">
        <v>3745.41</v>
      </c>
    </row>
    <row r="1345" spans="1:2" ht="15" customHeight="1" x14ac:dyDescent="0.25">
      <c r="A1345" s="41">
        <v>44076</v>
      </c>
      <c r="B1345" s="39">
        <v>3683.28</v>
      </c>
    </row>
    <row r="1346" spans="1:2" ht="15" customHeight="1" x14ac:dyDescent="0.25">
      <c r="A1346" s="41">
        <v>44077</v>
      </c>
      <c r="B1346" s="39">
        <v>3653.7</v>
      </c>
    </row>
    <row r="1347" spans="1:2" ht="15" customHeight="1" x14ac:dyDescent="0.25">
      <c r="A1347" s="41">
        <v>44078</v>
      </c>
      <c r="B1347" s="39">
        <v>3653.23</v>
      </c>
    </row>
    <row r="1348" spans="1:2" ht="15" customHeight="1" x14ac:dyDescent="0.25">
      <c r="A1348" s="41">
        <v>44079</v>
      </c>
      <c r="B1348" s="39">
        <v>3702.62</v>
      </c>
    </row>
    <row r="1349" spans="1:2" ht="15" customHeight="1" x14ac:dyDescent="0.25">
      <c r="A1349" s="41">
        <v>44080</v>
      </c>
      <c r="B1349" s="39">
        <v>3702.62</v>
      </c>
    </row>
    <row r="1350" spans="1:2" ht="15" customHeight="1" x14ac:dyDescent="0.25">
      <c r="A1350" s="41">
        <v>44081</v>
      </c>
      <c r="B1350" s="39">
        <v>3702.62</v>
      </c>
    </row>
    <row r="1351" spans="1:2" ht="15" customHeight="1" x14ac:dyDescent="0.25">
      <c r="A1351" s="41">
        <v>44082</v>
      </c>
      <c r="B1351" s="39">
        <v>3702.62</v>
      </c>
    </row>
    <row r="1352" spans="1:2" ht="15" customHeight="1" x14ac:dyDescent="0.25">
      <c r="A1352" s="41">
        <v>44083</v>
      </c>
      <c r="B1352" s="39">
        <v>3757.21</v>
      </c>
    </row>
    <row r="1353" spans="1:2" ht="15" customHeight="1" x14ac:dyDescent="0.25">
      <c r="A1353" s="41">
        <v>44084</v>
      </c>
      <c r="B1353" s="39">
        <v>3717.25</v>
      </c>
    </row>
    <row r="1354" spans="1:2" ht="15" customHeight="1" x14ac:dyDescent="0.25">
      <c r="A1354" s="41">
        <v>44085</v>
      </c>
      <c r="B1354" s="39">
        <v>3700.28</v>
      </c>
    </row>
    <row r="1355" spans="1:2" ht="15" customHeight="1" x14ac:dyDescent="0.25">
      <c r="A1355" s="41">
        <v>44086</v>
      </c>
      <c r="B1355" s="39">
        <v>3709</v>
      </c>
    </row>
    <row r="1356" spans="1:2" ht="15" customHeight="1" x14ac:dyDescent="0.25">
      <c r="A1356" s="41">
        <v>44087</v>
      </c>
      <c r="B1356" s="39">
        <v>3709</v>
      </c>
    </row>
    <row r="1357" spans="1:2" ht="15" customHeight="1" x14ac:dyDescent="0.25">
      <c r="A1357" s="41">
        <v>44088</v>
      </c>
      <c r="B1357" s="39">
        <v>3709</v>
      </c>
    </row>
    <row r="1358" spans="1:2" ht="15" customHeight="1" x14ac:dyDescent="0.25">
      <c r="A1358" s="41">
        <v>44089</v>
      </c>
      <c r="B1358" s="39">
        <v>3697</v>
      </c>
    </row>
    <row r="1359" spans="1:2" ht="15" customHeight="1" x14ac:dyDescent="0.25">
      <c r="A1359" s="41">
        <v>44090</v>
      </c>
      <c r="B1359" s="39">
        <v>3683.49</v>
      </c>
    </row>
    <row r="1360" spans="1:2" ht="15" customHeight="1" x14ac:dyDescent="0.25">
      <c r="A1360" s="41">
        <v>44091</v>
      </c>
      <c r="B1360" s="39">
        <v>3703.86</v>
      </c>
    </row>
    <row r="1361" spans="1:2" ht="15" customHeight="1" x14ac:dyDescent="0.25">
      <c r="A1361" s="41">
        <v>44092</v>
      </c>
      <c r="B1361" s="39">
        <v>3714.65</v>
      </c>
    </row>
    <row r="1362" spans="1:2" ht="15" customHeight="1" x14ac:dyDescent="0.25">
      <c r="A1362" s="41">
        <v>44093</v>
      </c>
      <c r="B1362" s="39">
        <v>3725.37</v>
      </c>
    </row>
    <row r="1363" spans="1:2" ht="15" customHeight="1" x14ac:dyDescent="0.25">
      <c r="A1363" s="41">
        <v>44094</v>
      </c>
      <c r="B1363" s="39">
        <v>3725.37</v>
      </c>
    </row>
    <row r="1364" spans="1:2" ht="15" customHeight="1" x14ac:dyDescent="0.25">
      <c r="A1364" s="41">
        <v>44095</v>
      </c>
      <c r="B1364" s="39">
        <v>3725.37</v>
      </c>
    </row>
    <row r="1365" spans="1:2" ht="15" customHeight="1" x14ac:dyDescent="0.25">
      <c r="A1365" s="41">
        <v>44096</v>
      </c>
      <c r="B1365" s="39">
        <v>3790.54</v>
      </c>
    </row>
    <row r="1366" spans="1:2" ht="15" customHeight="1" x14ac:dyDescent="0.25">
      <c r="A1366" s="41">
        <v>44097</v>
      </c>
      <c r="B1366" s="39">
        <v>3813.3</v>
      </c>
    </row>
    <row r="1367" spans="1:2" ht="15" customHeight="1" x14ac:dyDescent="0.25">
      <c r="A1367" s="41">
        <v>44098</v>
      </c>
      <c r="B1367" s="39">
        <v>3863.6</v>
      </c>
    </row>
    <row r="1368" spans="1:2" ht="15" customHeight="1" x14ac:dyDescent="0.25">
      <c r="A1368" s="41">
        <v>44099</v>
      </c>
      <c r="B1368" s="39">
        <v>3873.8</v>
      </c>
    </row>
    <row r="1369" spans="1:2" ht="15" customHeight="1" x14ac:dyDescent="0.25">
      <c r="A1369" s="41">
        <v>44100</v>
      </c>
      <c r="B1369" s="39">
        <v>3867.81</v>
      </c>
    </row>
    <row r="1370" spans="1:2" ht="15" customHeight="1" x14ac:dyDescent="0.25">
      <c r="A1370" s="41">
        <v>44101</v>
      </c>
      <c r="B1370" s="39">
        <v>3867.81</v>
      </c>
    </row>
    <row r="1371" spans="1:2" ht="15" customHeight="1" x14ac:dyDescent="0.25">
      <c r="A1371" s="41">
        <v>44102</v>
      </c>
      <c r="B1371" s="39">
        <v>3867.81</v>
      </c>
    </row>
    <row r="1372" spans="1:2" ht="15" customHeight="1" x14ac:dyDescent="0.25">
      <c r="A1372" s="41">
        <v>44103</v>
      </c>
      <c r="B1372" s="39">
        <v>3859.9</v>
      </c>
    </row>
    <row r="1373" spans="1:2" ht="15" customHeight="1" x14ac:dyDescent="0.25">
      <c r="A1373" s="41">
        <v>44104</v>
      </c>
      <c r="B1373" s="39">
        <v>3878.94</v>
      </c>
    </row>
    <row r="1374" spans="1:2" ht="15" customHeight="1" x14ac:dyDescent="0.25">
      <c r="A1374" s="41">
        <v>44105</v>
      </c>
      <c r="B1374" s="39">
        <v>3865.47</v>
      </c>
    </row>
    <row r="1375" spans="1:2" ht="15" customHeight="1" x14ac:dyDescent="0.25">
      <c r="A1375" s="41">
        <v>44106</v>
      </c>
      <c r="B1375" s="39">
        <v>3842.34</v>
      </c>
    </row>
    <row r="1376" spans="1:2" ht="15" customHeight="1" x14ac:dyDescent="0.25">
      <c r="A1376" s="41">
        <v>44107</v>
      </c>
      <c r="B1376" s="39">
        <v>3881.8</v>
      </c>
    </row>
    <row r="1377" spans="1:2" ht="15" customHeight="1" x14ac:dyDescent="0.25">
      <c r="A1377" s="41">
        <v>44108</v>
      </c>
      <c r="B1377" s="39">
        <v>3881.8</v>
      </c>
    </row>
    <row r="1378" spans="1:2" ht="15" customHeight="1" x14ac:dyDescent="0.25">
      <c r="A1378" s="41">
        <v>44109</v>
      </c>
      <c r="B1378" s="39">
        <v>3881.8</v>
      </c>
    </row>
    <row r="1379" spans="1:2" ht="15" customHeight="1" x14ac:dyDescent="0.25">
      <c r="A1379" s="41">
        <v>44110</v>
      </c>
      <c r="B1379" s="39">
        <v>3843.75</v>
      </c>
    </row>
    <row r="1380" spans="1:2" ht="15" customHeight="1" x14ac:dyDescent="0.25">
      <c r="A1380" s="41">
        <v>44111</v>
      </c>
      <c r="B1380" s="39">
        <v>3826.77</v>
      </c>
    </row>
    <row r="1381" spans="1:2" ht="15" customHeight="1" x14ac:dyDescent="0.25">
      <c r="A1381" s="41">
        <v>44112</v>
      </c>
      <c r="B1381" s="39">
        <v>3837.79</v>
      </c>
    </row>
    <row r="1382" spans="1:2" ht="15" customHeight="1" x14ac:dyDescent="0.25">
      <c r="A1382" s="41">
        <v>44113</v>
      </c>
      <c r="B1382" s="39">
        <v>3839.73</v>
      </c>
    </row>
    <row r="1383" spans="1:2" ht="15" customHeight="1" x14ac:dyDescent="0.25">
      <c r="A1383" s="41">
        <v>44114</v>
      </c>
      <c r="B1383" s="39">
        <v>3824.25</v>
      </c>
    </row>
    <row r="1384" spans="1:2" ht="15" customHeight="1" x14ac:dyDescent="0.25">
      <c r="A1384" s="41">
        <v>44115</v>
      </c>
      <c r="B1384" s="39">
        <v>3824.25</v>
      </c>
    </row>
    <row r="1385" spans="1:2" ht="15" customHeight="1" x14ac:dyDescent="0.25">
      <c r="A1385" s="41">
        <v>44116</v>
      </c>
      <c r="B1385" s="39">
        <v>3824.25</v>
      </c>
    </row>
    <row r="1386" spans="1:2" ht="15" customHeight="1" x14ac:dyDescent="0.25">
      <c r="A1386" s="41">
        <v>44117</v>
      </c>
      <c r="B1386" s="39">
        <v>3824.25</v>
      </c>
    </row>
    <row r="1387" spans="1:2" ht="15" customHeight="1" x14ac:dyDescent="0.25">
      <c r="A1387" s="41">
        <v>44118</v>
      </c>
      <c r="B1387" s="39">
        <v>3856.32</v>
      </c>
    </row>
    <row r="1388" spans="1:2" ht="15" customHeight="1" x14ac:dyDescent="0.25">
      <c r="A1388" s="41">
        <v>44119</v>
      </c>
      <c r="B1388" s="39">
        <v>3843.59</v>
      </c>
    </row>
    <row r="1389" spans="1:2" ht="15" customHeight="1" x14ac:dyDescent="0.25">
      <c r="A1389" s="41">
        <v>44120</v>
      </c>
      <c r="B1389" s="39">
        <v>3854.47</v>
      </c>
    </row>
    <row r="1390" spans="1:2" ht="15" customHeight="1" x14ac:dyDescent="0.25">
      <c r="A1390" s="41">
        <v>44121</v>
      </c>
      <c r="B1390" s="39">
        <v>3846.48</v>
      </c>
    </row>
    <row r="1391" spans="1:2" ht="15" customHeight="1" x14ac:dyDescent="0.25">
      <c r="A1391" s="41">
        <v>44122</v>
      </c>
      <c r="B1391" s="39">
        <v>3846.48</v>
      </c>
    </row>
    <row r="1392" spans="1:2" ht="15" customHeight="1" x14ac:dyDescent="0.25">
      <c r="A1392" s="41">
        <v>44123</v>
      </c>
      <c r="B1392" s="39">
        <v>3846.48</v>
      </c>
    </row>
    <row r="1393" spans="1:2" ht="15" customHeight="1" x14ac:dyDescent="0.25">
      <c r="A1393" s="41">
        <v>44124</v>
      </c>
      <c r="B1393" s="39">
        <v>3842.76</v>
      </c>
    </row>
    <row r="1394" spans="1:2" ht="15" customHeight="1" x14ac:dyDescent="0.25">
      <c r="A1394" s="41">
        <v>44125</v>
      </c>
      <c r="B1394" s="39">
        <v>3830.79</v>
      </c>
    </row>
    <row r="1395" spans="1:2" ht="15" customHeight="1" x14ac:dyDescent="0.25">
      <c r="A1395" s="41">
        <v>44126</v>
      </c>
      <c r="B1395" s="39">
        <v>3784.51</v>
      </c>
    </row>
    <row r="1396" spans="1:2" ht="15" customHeight="1" x14ac:dyDescent="0.25">
      <c r="A1396" s="41">
        <v>44127</v>
      </c>
      <c r="B1396" s="39">
        <v>3776.73</v>
      </c>
    </row>
    <row r="1397" spans="1:2" ht="15" customHeight="1" x14ac:dyDescent="0.25">
      <c r="A1397" s="41">
        <v>44128</v>
      </c>
      <c r="B1397" s="39">
        <v>3782.66</v>
      </c>
    </row>
    <row r="1398" spans="1:2" ht="15" customHeight="1" x14ac:dyDescent="0.25">
      <c r="A1398" s="41">
        <v>44129</v>
      </c>
      <c r="B1398" s="39">
        <v>3782.66</v>
      </c>
    </row>
    <row r="1399" spans="1:2" ht="15" customHeight="1" x14ac:dyDescent="0.25">
      <c r="A1399" s="41">
        <v>44130</v>
      </c>
      <c r="B1399" s="39">
        <v>3782.66</v>
      </c>
    </row>
    <row r="1400" spans="1:2" ht="15" customHeight="1" x14ac:dyDescent="0.25">
      <c r="A1400" s="41">
        <v>44131</v>
      </c>
      <c r="B1400" s="39">
        <v>3812.82</v>
      </c>
    </row>
    <row r="1401" spans="1:2" ht="15" customHeight="1" x14ac:dyDescent="0.25">
      <c r="A1401" s="41">
        <v>44132</v>
      </c>
      <c r="B1401" s="39">
        <v>3810.23</v>
      </c>
    </row>
    <row r="1402" spans="1:2" ht="15" customHeight="1" x14ac:dyDescent="0.25">
      <c r="A1402" s="41">
        <v>44133</v>
      </c>
      <c r="B1402" s="39">
        <v>3841.46</v>
      </c>
    </row>
    <row r="1403" spans="1:2" ht="15" customHeight="1" x14ac:dyDescent="0.25">
      <c r="A1403" s="41">
        <v>44134</v>
      </c>
      <c r="B1403" s="39">
        <v>3849.53</v>
      </c>
    </row>
    <row r="1404" spans="1:2" ht="15" customHeight="1" x14ac:dyDescent="0.25">
      <c r="A1404" s="41">
        <v>44135</v>
      </c>
      <c r="B1404" s="39">
        <v>3858.56</v>
      </c>
    </row>
    <row r="1405" spans="1:2" ht="15" customHeight="1" x14ac:dyDescent="0.25">
      <c r="A1405" s="41">
        <v>44136</v>
      </c>
      <c r="B1405" s="39">
        <v>3858.56</v>
      </c>
    </row>
    <row r="1406" spans="1:2" ht="15" customHeight="1" x14ac:dyDescent="0.25">
      <c r="A1406" s="41">
        <v>44137</v>
      </c>
      <c r="B1406" s="39">
        <v>3858.56</v>
      </c>
    </row>
    <row r="1407" spans="1:2" ht="15" customHeight="1" x14ac:dyDescent="0.25">
      <c r="A1407" s="41">
        <v>44138</v>
      </c>
      <c r="B1407" s="39">
        <v>3858.56</v>
      </c>
    </row>
    <row r="1408" spans="1:2" ht="15" customHeight="1" x14ac:dyDescent="0.25">
      <c r="A1408" s="41">
        <v>44139</v>
      </c>
      <c r="B1408" s="39">
        <v>3823.45</v>
      </c>
    </row>
    <row r="1409" spans="1:2" ht="15" customHeight="1" x14ac:dyDescent="0.25">
      <c r="A1409" s="41">
        <v>44140</v>
      </c>
      <c r="B1409" s="39">
        <v>3807.13</v>
      </c>
    </row>
    <row r="1410" spans="1:2" ht="15" customHeight="1" x14ac:dyDescent="0.25">
      <c r="A1410" s="41">
        <v>44141</v>
      </c>
      <c r="B1410" s="39">
        <v>3763.82</v>
      </c>
    </row>
    <row r="1411" spans="1:2" ht="15" customHeight="1" x14ac:dyDescent="0.25">
      <c r="A1411" s="41">
        <v>44142</v>
      </c>
      <c r="B1411" s="39">
        <v>3738.19</v>
      </c>
    </row>
    <row r="1412" spans="1:2" ht="15" customHeight="1" x14ac:dyDescent="0.25">
      <c r="A1412" s="41">
        <v>44143</v>
      </c>
      <c r="B1412" s="39">
        <v>3738.19</v>
      </c>
    </row>
    <row r="1413" spans="1:2" ht="15" customHeight="1" x14ac:dyDescent="0.25">
      <c r="A1413" s="41">
        <v>44144</v>
      </c>
      <c r="B1413" s="39">
        <v>3738.19</v>
      </c>
    </row>
    <row r="1414" spans="1:2" ht="15" customHeight="1" x14ac:dyDescent="0.25">
      <c r="A1414" s="41">
        <v>44145</v>
      </c>
      <c r="B1414" s="39">
        <v>3646.15</v>
      </c>
    </row>
    <row r="1415" spans="1:2" ht="15" customHeight="1" x14ac:dyDescent="0.25">
      <c r="A1415" s="41">
        <v>44146</v>
      </c>
      <c r="B1415" s="39">
        <v>3650.5</v>
      </c>
    </row>
    <row r="1416" spans="1:2" ht="15" customHeight="1" x14ac:dyDescent="0.25">
      <c r="A1416" s="41">
        <v>44147</v>
      </c>
      <c r="B1416" s="39">
        <v>3650.5</v>
      </c>
    </row>
    <row r="1417" spans="1:2" ht="15" customHeight="1" x14ac:dyDescent="0.25">
      <c r="A1417" s="41">
        <v>44148</v>
      </c>
      <c r="B1417" s="39">
        <v>3646.22</v>
      </c>
    </row>
    <row r="1418" spans="1:2" ht="15" customHeight="1" x14ac:dyDescent="0.25">
      <c r="A1418" s="41">
        <v>44149</v>
      </c>
      <c r="B1418" s="39">
        <v>3639.95</v>
      </c>
    </row>
    <row r="1419" spans="1:2" ht="15" customHeight="1" x14ac:dyDescent="0.25">
      <c r="A1419" s="41">
        <v>44150</v>
      </c>
      <c r="B1419" s="39">
        <v>3639.95</v>
      </c>
    </row>
    <row r="1420" spans="1:2" ht="15" customHeight="1" x14ac:dyDescent="0.25">
      <c r="A1420" s="41">
        <v>44151</v>
      </c>
      <c r="B1420" s="39">
        <v>3639.95</v>
      </c>
    </row>
    <row r="1421" spans="1:2" ht="15" customHeight="1" x14ac:dyDescent="0.25">
      <c r="A1421" s="41">
        <v>44152</v>
      </c>
      <c r="B1421" s="39">
        <v>3639.95</v>
      </c>
    </row>
    <row r="1422" spans="1:2" ht="15" customHeight="1" x14ac:dyDescent="0.25">
      <c r="A1422" s="41">
        <v>44153</v>
      </c>
      <c r="B1422" s="39">
        <v>3635.19</v>
      </c>
    </row>
    <row r="1423" spans="1:2" ht="15" customHeight="1" x14ac:dyDescent="0.25">
      <c r="A1423" s="41">
        <v>44154</v>
      </c>
      <c r="B1423" s="39">
        <v>3647.73</v>
      </c>
    </row>
    <row r="1424" spans="1:2" ht="15" customHeight="1" x14ac:dyDescent="0.25">
      <c r="A1424" s="41">
        <v>44155</v>
      </c>
      <c r="B1424" s="39">
        <v>3647.1</v>
      </c>
    </row>
    <row r="1425" spans="1:2" ht="15" customHeight="1" x14ac:dyDescent="0.25">
      <c r="A1425" s="41">
        <v>44156</v>
      </c>
      <c r="B1425" s="39">
        <v>3649.9</v>
      </c>
    </row>
    <row r="1426" spans="1:2" ht="15" customHeight="1" x14ac:dyDescent="0.25">
      <c r="A1426" s="41">
        <v>44157</v>
      </c>
      <c r="B1426" s="39">
        <v>3649.9</v>
      </c>
    </row>
    <row r="1427" spans="1:2" ht="15" customHeight="1" x14ac:dyDescent="0.25">
      <c r="A1427" s="41">
        <v>44158</v>
      </c>
      <c r="B1427" s="39">
        <v>3649.9</v>
      </c>
    </row>
    <row r="1428" spans="1:2" ht="15" customHeight="1" x14ac:dyDescent="0.25">
      <c r="A1428" s="41">
        <v>44159</v>
      </c>
      <c r="B1428" s="39">
        <v>3632.92</v>
      </c>
    </row>
    <row r="1429" spans="1:2" ht="15" customHeight="1" x14ac:dyDescent="0.25">
      <c r="A1429" s="41">
        <v>44160</v>
      </c>
      <c r="B1429" s="39">
        <v>3643.24</v>
      </c>
    </row>
    <row r="1430" spans="1:2" ht="15" customHeight="1" x14ac:dyDescent="0.25">
      <c r="A1430" s="41">
        <v>44161</v>
      </c>
      <c r="B1430" s="39">
        <v>3620.39</v>
      </c>
    </row>
    <row r="1431" spans="1:2" ht="15" customHeight="1" x14ac:dyDescent="0.25">
      <c r="A1431" s="41">
        <v>44162</v>
      </c>
      <c r="B1431" s="39">
        <v>3620.39</v>
      </c>
    </row>
    <row r="1432" spans="1:2" ht="15" customHeight="1" x14ac:dyDescent="0.25">
      <c r="A1432" s="41">
        <v>44163</v>
      </c>
      <c r="B1432" s="39">
        <v>3611.44</v>
      </c>
    </row>
    <row r="1433" spans="1:2" ht="15" customHeight="1" x14ac:dyDescent="0.25">
      <c r="A1433" s="41">
        <v>44164</v>
      </c>
      <c r="B1433" s="39">
        <v>3611.44</v>
      </c>
    </row>
    <row r="1434" spans="1:2" ht="15" customHeight="1" x14ac:dyDescent="0.25">
      <c r="A1434" s="41">
        <v>44165</v>
      </c>
      <c r="B1434" s="39">
        <v>3611.44</v>
      </c>
    </row>
    <row r="1435" spans="1:2" ht="15" customHeight="1" x14ac:dyDescent="0.25">
      <c r="A1435" s="41">
        <v>44166</v>
      </c>
      <c r="B1435" s="39">
        <v>3591.84</v>
      </c>
    </row>
    <row r="1436" spans="1:2" ht="15" customHeight="1" x14ac:dyDescent="0.25">
      <c r="A1436" s="41">
        <v>44167</v>
      </c>
      <c r="B1436" s="39">
        <v>3558.57</v>
      </c>
    </row>
    <row r="1437" spans="1:2" ht="15" customHeight="1" x14ac:dyDescent="0.25">
      <c r="A1437" s="41">
        <v>44168</v>
      </c>
      <c r="B1437" s="39">
        <v>3533.21</v>
      </c>
    </row>
    <row r="1438" spans="1:2" ht="15" customHeight="1" x14ac:dyDescent="0.25">
      <c r="A1438" s="41">
        <v>44169</v>
      </c>
      <c r="B1438" s="39">
        <v>3481.44</v>
      </c>
    </row>
    <row r="1439" spans="1:2" ht="15" customHeight="1" x14ac:dyDescent="0.25">
      <c r="A1439" s="41">
        <v>44170</v>
      </c>
      <c r="B1439" s="39">
        <v>3467.49</v>
      </c>
    </row>
    <row r="1440" spans="1:2" ht="15" customHeight="1" x14ac:dyDescent="0.25">
      <c r="A1440" s="41">
        <v>44171</v>
      </c>
      <c r="B1440" s="39">
        <v>3467.49</v>
      </c>
    </row>
    <row r="1441" spans="1:2" ht="15" customHeight="1" x14ac:dyDescent="0.25">
      <c r="A1441" s="41">
        <v>44172</v>
      </c>
      <c r="B1441" s="39">
        <v>3467.49</v>
      </c>
    </row>
    <row r="1442" spans="1:2" ht="15" customHeight="1" x14ac:dyDescent="0.25">
      <c r="A1442" s="41">
        <v>44173</v>
      </c>
      <c r="B1442" s="39">
        <v>3487.65</v>
      </c>
    </row>
    <row r="1443" spans="1:2" ht="15" customHeight="1" x14ac:dyDescent="0.25">
      <c r="A1443" s="41">
        <v>44174</v>
      </c>
      <c r="B1443" s="39">
        <v>3487.65</v>
      </c>
    </row>
    <row r="1444" spans="1:2" ht="15" customHeight="1" x14ac:dyDescent="0.25">
      <c r="A1444" s="41">
        <v>44175</v>
      </c>
      <c r="B1444" s="39">
        <v>3465.76</v>
      </c>
    </row>
    <row r="1445" spans="1:2" ht="15" customHeight="1" x14ac:dyDescent="0.25">
      <c r="A1445" s="41">
        <v>44176</v>
      </c>
      <c r="B1445" s="39">
        <v>3448.89</v>
      </c>
    </row>
    <row r="1446" spans="1:2" ht="15" customHeight="1" x14ac:dyDescent="0.25">
      <c r="A1446" s="41">
        <v>44177</v>
      </c>
      <c r="B1446" s="39">
        <v>3433.45</v>
      </c>
    </row>
    <row r="1447" spans="1:2" ht="15" customHeight="1" x14ac:dyDescent="0.25">
      <c r="A1447" s="41">
        <v>44178</v>
      </c>
      <c r="B1447" s="39">
        <v>3433.45</v>
      </c>
    </row>
    <row r="1448" spans="1:2" ht="15" customHeight="1" x14ac:dyDescent="0.25">
      <c r="A1448" s="41">
        <v>44179</v>
      </c>
      <c r="B1448" s="39">
        <v>3433.45</v>
      </c>
    </row>
    <row r="1449" spans="1:2" ht="15" customHeight="1" x14ac:dyDescent="0.25">
      <c r="A1449" s="41">
        <v>44180</v>
      </c>
      <c r="B1449" s="39">
        <v>3426.97</v>
      </c>
    </row>
    <row r="1450" spans="1:2" ht="15" customHeight="1" x14ac:dyDescent="0.25">
      <c r="A1450" s="41">
        <v>44181</v>
      </c>
      <c r="B1450" s="39">
        <v>3422.44</v>
      </c>
    </row>
    <row r="1451" spans="1:2" ht="15" customHeight="1" x14ac:dyDescent="0.25">
      <c r="A1451" s="41">
        <v>44182</v>
      </c>
      <c r="B1451" s="39">
        <v>3416.21</v>
      </c>
    </row>
    <row r="1452" spans="1:2" ht="15" customHeight="1" x14ac:dyDescent="0.25">
      <c r="A1452" s="41">
        <v>44183</v>
      </c>
      <c r="B1452" s="39">
        <v>3410.82</v>
      </c>
    </row>
    <row r="1453" spans="1:2" ht="15" customHeight="1" x14ac:dyDescent="0.25">
      <c r="A1453" s="41">
        <v>44184</v>
      </c>
      <c r="B1453" s="39">
        <v>3420.26</v>
      </c>
    </row>
    <row r="1454" spans="1:2" ht="15" customHeight="1" x14ac:dyDescent="0.25">
      <c r="A1454" s="41">
        <v>44185</v>
      </c>
      <c r="B1454" s="39">
        <v>3420.26</v>
      </c>
    </row>
    <row r="1455" spans="1:2" ht="15" customHeight="1" x14ac:dyDescent="0.25">
      <c r="A1455" s="41">
        <v>44186</v>
      </c>
      <c r="B1455" s="39">
        <v>3420.26</v>
      </c>
    </row>
    <row r="1456" spans="1:2" ht="15" customHeight="1" x14ac:dyDescent="0.25">
      <c r="A1456" s="41">
        <v>44187</v>
      </c>
      <c r="B1456" s="39">
        <v>3442.41</v>
      </c>
    </row>
    <row r="1457" spans="1:2" ht="15" customHeight="1" x14ac:dyDescent="0.25">
      <c r="A1457" s="41">
        <v>44188</v>
      </c>
      <c r="B1457" s="39">
        <v>3444.9</v>
      </c>
    </row>
    <row r="1458" spans="1:2" ht="15" customHeight="1" x14ac:dyDescent="0.25">
      <c r="A1458" s="41">
        <v>44189</v>
      </c>
      <c r="B1458" s="39">
        <v>3482.51</v>
      </c>
    </row>
    <row r="1459" spans="1:2" ht="15" customHeight="1" x14ac:dyDescent="0.25">
      <c r="A1459" s="41">
        <v>44190</v>
      </c>
      <c r="B1459" s="39">
        <v>3493.77</v>
      </c>
    </row>
    <row r="1460" spans="1:2" ht="15" customHeight="1" x14ac:dyDescent="0.25">
      <c r="A1460" s="41">
        <v>44191</v>
      </c>
      <c r="B1460" s="39">
        <v>3493.77</v>
      </c>
    </row>
    <row r="1461" spans="1:2" ht="15" customHeight="1" x14ac:dyDescent="0.25">
      <c r="A1461" s="41">
        <v>44192</v>
      </c>
      <c r="B1461" s="39">
        <v>3493.77</v>
      </c>
    </row>
    <row r="1462" spans="1:2" ht="15" customHeight="1" x14ac:dyDescent="0.25">
      <c r="A1462" s="41">
        <v>44193</v>
      </c>
      <c r="B1462" s="39">
        <v>3493.77</v>
      </c>
    </row>
    <row r="1463" spans="1:2" ht="15" customHeight="1" x14ac:dyDescent="0.25">
      <c r="A1463" s="41">
        <v>44194</v>
      </c>
      <c r="B1463" s="39">
        <v>3495.39</v>
      </c>
    </row>
    <row r="1464" spans="1:2" ht="15" customHeight="1" x14ac:dyDescent="0.25">
      <c r="A1464" s="41">
        <v>44195</v>
      </c>
      <c r="B1464" s="39">
        <v>3482.1</v>
      </c>
    </row>
    <row r="1465" spans="1:2" ht="15" customHeight="1" x14ac:dyDescent="0.25">
      <c r="A1465" s="41">
        <v>44196</v>
      </c>
      <c r="B1465" s="39">
        <v>3432.5</v>
      </c>
    </row>
    <row r="1466" spans="1:2" ht="15" customHeight="1" x14ac:dyDescent="0.25">
      <c r="A1466" s="41">
        <v>44197</v>
      </c>
      <c r="B1466" s="39">
        <v>3432.5</v>
      </c>
    </row>
    <row r="1467" spans="1:2" ht="15" customHeight="1" x14ac:dyDescent="0.25">
      <c r="A1467" s="41">
        <v>44198</v>
      </c>
      <c r="B1467" s="39">
        <v>3432.5</v>
      </c>
    </row>
    <row r="1468" spans="1:2" ht="15" customHeight="1" x14ac:dyDescent="0.25">
      <c r="A1468" s="41">
        <v>44199</v>
      </c>
      <c r="B1468" s="39">
        <v>3432.5</v>
      </c>
    </row>
    <row r="1469" spans="1:2" ht="15" customHeight="1" x14ac:dyDescent="0.25">
      <c r="A1469" s="41">
        <v>44200</v>
      </c>
      <c r="B1469" s="39">
        <v>3432.5</v>
      </c>
    </row>
    <row r="1470" spans="1:2" ht="15" customHeight="1" x14ac:dyDescent="0.25">
      <c r="A1470" s="41">
        <v>44201</v>
      </c>
      <c r="B1470" s="39">
        <v>3420.78</v>
      </c>
    </row>
    <row r="1471" spans="1:2" ht="15" customHeight="1" x14ac:dyDescent="0.25">
      <c r="A1471" s="41">
        <v>44202</v>
      </c>
      <c r="B1471" s="39">
        <v>3450.74</v>
      </c>
    </row>
    <row r="1472" spans="1:2" ht="15" customHeight="1" x14ac:dyDescent="0.25">
      <c r="A1472" s="41">
        <v>44203</v>
      </c>
      <c r="B1472" s="39">
        <v>3428.04</v>
      </c>
    </row>
    <row r="1473" spans="1:2" ht="15" customHeight="1" x14ac:dyDescent="0.25">
      <c r="A1473" s="41">
        <v>44204</v>
      </c>
      <c r="B1473" s="39">
        <v>3459.39</v>
      </c>
    </row>
    <row r="1474" spans="1:2" ht="15" customHeight="1" x14ac:dyDescent="0.25">
      <c r="A1474" s="41">
        <v>44205</v>
      </c>
      <c r="B1474" s="39">
        <v>3478.11</v>
      </c>
    </row>
    <row r="1475" spans="1:2" ht="15" customHeight="1" x14ac:dyDescent="0.25">
      <c r="A1475" s="41">
        <v>44206</v>
      </c>
      <c r="B1475" s="39">
        <v>3478.11</v>
      </c>
    </row>
    <row r="1476" spans="1:2" ht="15" customHeight="1" x14ac:dyDescent="0.25">
      <c r="A1476" s="41">
        <v>44207</v>
      </c>
      <c r="B1476" s="39">
        <v>3478.11</v>
      </c>
    </row>
    <row r="1477" spans="1:2" ht="15" customHeight="1" x14ac:dyDescent="0.25">
      <c r="A1477" s="41">
        <v>44208</v>
      </c>
      <c r="B1477" s="39">
        <v>3478.11</v>
      </c>
    </row>
    <row r="1478" spans="1:2" ht="15" customHeight="1" x14ac:dyDescent="0.25">
      <c r="A1478" s="41">
        <v>44209</v>
      </c>
      <c r="B1478" s="39">
        <v>3487.65</v>
      </c>
    </row>
    <row r="1479" spans="1:2" ht="15" customHeight="1" x14ac:dyDescent="0.25">
      <c r="A1479" s="41">
        <v>44210</v>
      </c>
      <c r="B1479" s="39">
        <v>3478.36</v>
      </c>
    </row>
    <row r="1480" spans="1:2" ht="15" customHeight="1" x14ac:dyDescent="0.25">
      <c r="A1480" s="41">
        <v>44211</v>
      </c>
      <c r="B1480" s="39">
        <v>3469.76</v>
      </c>
    </row>
    <row r="1481" spans="1:2" ht="15" customHeight="1" x14ac:dyDescent="0.25">
      <c r="A1481" s="41">
        <v>44212</v>
      </c>
      <c r="B1481" s="39">
        <v>3466.8</v>
      </c>
    </row>
    <row r="1482" spans="1:2" ht="15" customHeight="1" x14ac:dyDescent="0.25">
      <c r="A1482" s="41">
        <v>44213</v>
      </c>
      <c r="B1482" s="39">
        <v>3466.8</v>
      </c>
    </row>
    <row r="1483" spans="1:2" ht="15" customHeight="1" x14ac:dyDescent="0.25">
      <c r="A1483" s="41">
        <v>44214</v>
      </c>
      <c r="B1483" s="39">
        <v>3466.8</v>
      </c>
    </row>
    <row r="1484" spans="1:2" ht="15" customHeight="1" x14ac:dyDescent="0.25">
      <c r="A1484" s="41">
        <v>44215</v>
      </c>
      <c r="B1484" s="39">
        <v>3466.8</v>
      </c>
    </row>
    <row r="1485" spans="1:2" ht="15" customHeight="1" x14ac:dyDescent="0.25">
      <c r="A1485" s="41">
        <v>44216</v>
      </c>
      <c r="B1485" s="39">
        <v>3482.03</v>
      </c>
    </row>
    <row r="1486" spans="1:2" ht="15" customHeight="1" x14ac:dyDescent="0.25">
      <c r="A1486" s="41">
        <v>44217</v>
      </c>
      <c r="B1486" s="39">
        <v>3476.19</v>
      </c>
    </row>
    <row r="1487" spans="1:2" ht="15" customHeight="1" x14ac:dyDescent="0.25">
      <c r="A1487" s="41">
        <v>44218</v>
      </c>
      <c r="B1487" s="39">
        <v>3477.48</v>
      </c>
    </row>
    <row r="1488" spans="1:2" ht="15" customHeight="1" x14ac:dyDescent="0.25">
      <c r="A1488" s="41">
        <v>44219</v>
      </c>
      <c r="B1488" s="39">
        <v>3525.25</v>
      </c>
    </row>
    <row r="1489" spans="1:2" ht="15" customHeight="1" x14ac:dyDescent="0.25">
      <c r="A1489" s="41">
        <v>44220</v>
      </c>
      <c r="B1489" s="39">
        <v>3525.25</v>
      </c>
    </row>
    <row r="1490" spans="1:2" ht="15" customHeight="1" x14ac:dyDescent="0.25">
      <c r="A1490" s="41">
        <v>44221</v>
      </c>
      <c r="B1490" s="39">
        <v>3525.25</v>
      </c>
    </row>
    <row r="1491" spans="1:2" ht="15" customHeight="1" x14ac:dyDescent="0.25">
      <c r="A1491" s="41">
        <v>44222</v>
      </c>
      <c r="B1491" s="39">
        <v>3582.41</v>
      </c>
    </row>
    <row r="1492" spans="1:2" ht="15" customHeight="1" x14ac:dyDescent="0.25">
      <c r="A1492" s="41">
        <v>44223</v>
      </c>
      <c r="B1492" s="39">
        <v>3591.48</v>
      </c>
    </row>
    <row r="1493" spans="1:2" ht="15" customHeight="1" x14ac:dyDescent="0.25">
      <c r="A1493" s="41">
        <v>44224</v>
      </c>
      <c r="B1493" s="39">
        <v>3636.91</v>
      </c>
    </row>
    <row r="1494" spans="1:2" ht="15" customHeight="1" x14ac:dyDescent="0.25">
      <c r="A1494" s="41">
        <v>44225</v>
      </c>
      <c r="B1494" s="39">
        <v>3585.44</v>
      </c>
    </row>
    <row r="1495" spans="1:2" ht="15" customHeight="1" x14ac:dyDescent="0.25">
      <c r="A1495" s="41">
        <v>44226</v>
      </c>
      <c r="B1495" s="39">
        <v>3559.46</v>
      </c>
    </row>
    <row r="1496" spans="1:2" ht="15" customHeight="1" x14ac:dyDescent="0.25">
      <c r="A1496" s="41">
        <v>44227</v>
      </c>
      <c r="B1496" s="39">
        <v>3559.46</v>
      </c>
    </row>
    <row r="1497" spans="1:2" ht="15" customHeight="1" x14ac:dyDescent="0.25">
      <c r="A1497" s="41">
        <v>44228</v>
      </c>
      <c r="B1497" s="39">
        <v>3559.46</v>
      </c>
    </row>
    <row r="1498" spans="1:2" ht="15" customHeight="1" x14ac:dyDescent="0.25">
      <c r="A1498" s="41">
        <v>44229</v>
      </c>
      <c r="B1498" s="39">
        <v>3561.37</v>
      </c>
    </row>
    <row r="1499" spans="1:2" ht="15" customHeight="1" x14ac:dyDescent="0.25">
      <c r="A1499" s="41">
        <v>44230</v>
      </c>
      <c r="B1499" s="39">
        <v>3534.99</v>
      </c>
    </row>
    <row r="1500" spans="1:2" ht="15" customHeight="1" x14ac:dyDescent="0.25">
      <c r="A1500" s="41">
        <v>44231</v>
      </c>
      <c r="B1500" s="39">
        <v>3522.57</v>
      </c>
    </row>
    <row r="1501" spans="1:2" ht="15" customHeight="1" x14ac:dyDescent="0.25">
      <c r="A1501" s="41">
        <v>44232</v>
      </c>
      <c r="B1501" s="39">
        <v>3558.63</v>
      </c>
    </row>
    <row r="1502" spans="1:2" ht="15" customHeight="1" x14ac:dyDescent="0.25">
      <c r="A1502" s="41">
        <v>44233</v>
      </c>
      <c r="B1502" s="39">
        <v>3543.28</v>
      </c>
    </row>
    <row r="1503" spans="1:2" ht="15" customHeight="1" x14ac:dyDescent="0.25">
      <c r="A1503" s="41">
        <v>44234</v>
      </c>
      <c r="B1503" s="39">
        <v>3543.28</v>
      </c>
    </row>
    <row r="1504" spans="1:2" ht="15" customHeight="1" x14ac:dyDescent="0.25">
      <c r="A1504" s="41">
        <v>44235</v>
      </c>
      <c r="B1504" s="39">
        <v>3543.28</v>
      </c>
    </row>
    <row r="1505" spans="1:2" ht="15" customHeight="1" x14ac:dyDescent="0.25">
      <c r="A1505" s="41">
        <v>44236</v>
      </c>
      <c r="B1505" s="39">
        <v>3554.65</v>
      </c>
    </row>
    <row r="1506" spans="1:2" ht="15" customHeight="1" x14ac:dyDescent="0.25">
      <c r="A1506" s="41">
        <v>44237</v>
      </c>
      <c r="B1506" s="39">
        <v>3583.23</v>
      </c>
    </row>
    <row r="1507" spans="1:2" ht="15" customHeight="1" x14ac:dyDescent="0.25">
      <c r="A1507" s="41">
        <v>44238</v>
      </c>
      <c r="B1507" s="39">
        <v>3557.16</v>
      </c>
    </row>
    <row r="1508" spans="1:2" ht="15" customHeight="1" x14ac:dyDescent="0.25">
      <c r="A1508" s="41">
        <v>44239</v>
      </c>
      <c r="B1508" s="39">
        <v>3525.45</v>
      </c>
    </row>
    <row r="1509" spans="1:2" ht="15" customHeight="1" x14ac:dyDescent="0.25">
      <c r="A1509" s="41">
        <v>44240</v>
      </c>
      <c r="B1509" s="39">
        <v>3515.65</v>
      </c>
    </row>
    <row r="1510" spans="1:2" ht="15" customHeight="1" x14ac:dyDescent="0.25">
      <c r="A1510" s="41">
        <v>44241</v>
      </c>
      <c r="B1510" s="39">
        <v>3515.65</v>
      </c>
    </row>
    <row r="1511" spans="1:2" ht="15" customHeight="1" x14ac:dyDescent="0.25">
      <c r="A1511" s="41">
        <v>44242</v>
      </c>
      <c r="B1511" s="39">
        <v>3515.65</v>
      </c>
    </row>
    <row r="1512" spans="1:2" ht="15" customHeight="1" x14ac:dyDescent="0.25">
      <c r="A1512" s="41">
        <v>44243</v>
      </c>
      <c r="B1512" s="39">
        <v>3515.65</v>
      </c>
    </row>
    <row r="1513" spans="1:2" ht="15" customHeight="1" x14ac:dyDescent="0.25">
      <c r="A1513" s="41">
        <v>44244</v>
      </c>
      <c r="B1513" s="39">
        <v>3518.19</v>
      </c>
    </row>
    <row r="1514" spans="1:2" ht="15" customHeight="1" x14ac:dyDescent="0.25">
      <c r="A1514" s="41">
        <v>44245</v>
      </c>
      <c r="B1514" s="39">
        <v>3545.84</v>
      </c>
    </row>
    <row r="1515" spans="1:2" ht="15" customHeight="1" x14ac:dyDescent="0.25">
      <c r="A1515" s="41">
        <v>44246</v>
      </c>
      <c r="B1515" s="39">
        <v>3537.86</v>
      </c>
    </row>
    <row r="1516" spans="1:2" ht="15" customHeight="1" x14ac:dyDescent="0.25">
      <c r="A1516" s="41">
        <v>44247</v>
      </c>
      <c r="B1516" s="39">
        <v>3555.4</v>
      </c>
    </row>
    <row r="1517" spans="1:2" ht="15" customHeight="1" x14ac:dyDescent="0.25">
      <c r="A1517" s="41">
        <v>44248</v>
      </c>
      <c r="B1517" s="39">
        <v>3555.4</v>
      </c>
    </row>
    <row r="1518" spans="1:2" ht="15" customHeight="1" x14ac:dyDescent="0.25">
      <c r="A1518" s="41">
        <v>44249</v>
      </c>
      <c r="B1518" s="39">
        <v>3555.4</v>
      </c>
    </row>
    <row r="1519" spans="1:2" ht="15" customHeight="1" x14ac:dyDescent="0.25">
      <c r="A1519" s="41">
        <v>44250</v>
      </c>
      <c r="B1519" s="39">
        <v>3602.41</v>
      </c>
    </row>
    <row r="1520" spans="1:2" ht="15" customHeight="1" x14ac:dyDescent="0.25">
      <c r="A1520" s="41">
        <v>44251</v>
      </c>
      <c r="B1520" s="39">
        <v>3590.37</v>
      </c>
    </row>
    <row r="1521" spans="1:2" ht="15" customHeight="1" x14ac:dyDescent="0.25">
      <c r="A1521" s="41">
        <v>44252</v>
      </c>
      <c r="B1521" s="39">
        <v>3578.29</v>
      </c>
    </row>
    <row r="1522" spans="1:2" ht="15" customHeight="1" x14ac:dyDescent="0.25">
      <c r="A1522" s="41">
        <v>44253</v>
      </c>
      <c r="B1522" s="39">
        <v>3588.23</v>
      </c>
    </row>
    <row r="1523" spans="1:2" ht="15" customHeight="1" x14ac:dyDescent="0.25">
      <c r="A1523" s="41">
        <v>44254</v>
      </c>
      <c r="B1523" s="39">
        <v>3624.39</v>
      </c>
    </row>
    <row r="1524" spans="1:2" ht="15" customHeight="1" x14ac:dyDescent="0.25">
      <c r="A1524" s="41">
        <v>44255</v>
      </c>
      <c r="B1524" s="39">
        <v>3624.39</v>
      </c>
    </row>
    <row r="1525" spans="1:2" ht="15" customHeight="1" x14ac:dyDescent="0.25">
      <c r="A1525" s="41">
        <v>44256</v>
      </c>
      <c r="B1525" s="39">
        <v>3624.39</v>
      </c>
    </row>
    <row r="1526" spans="1:2" ht="15" customHeight="1" x14ac:dyDescent="0.25">
      <c r="A1526" s="41">
        <v>44257</v>
      </c>
      <c r="B1526" s="39">
        <v>3622.36</v>
      </c>
    </row>
    <row r="1527" spans="1:2" ht="15" customHeight="1" x14ac:dyDescent="0.25">
      <c r="A1527" s="41">
        <v>44258</v>
      </c>
      <c r="B1527" s="39">
        <v>3646.61</v>
      </c>
    </row>
    <row r="1528" spans="1:2" ht="15" customHeight="1" x14ac:dyDescent="0.25">
      <c r="A1528" s="41">
        <v>44259</v>
      </c>
      <c r="B1528" s="39">
        <v>3676.94</v>
      </c>
    </row>
    <row r="1529" spans="1:2" ht="15" customHeight="1" x14ac:dyDescent="0.25">
      <c r="A1529" s="41">
        <v>44260</v>
      </c>
      <c r="B1529" s="39">
        <v>3647.99</v>
      </c>
    </row>
    <row r="1530" spans="1:2" ht="15" customHeight="1" x14ac:dyDescent="0.25">
      <c r="A1530" s="41">
        <v>44261</v>
      </c>
      <c r="B1530" s="39">
        <v>3640.2</v>
      </c>
    </row>
    <row r="1531" spans="1:2" ht="15" customHeight="1" x14ac:dyDescent="0.25">
      <c r="A1531" s="41">
        <v>44262</v>
      </c>
      <c r="B1531" s="39">
        <v>3640.2</v>
      </c>
    </row>
    <row r="1532" spans="1:2" ht="15" customHeight="1" x14ac:dyDescent="0.25">
      <c r="A1532" s="41">
        <v>44263</v>
      </c>
      <c r="B1532" s="39">
        <v>3640.2</v>
      </c>
    </row>
    <row r="1533" spans="1:2" ht="15" customHeight="1" x14ac:dyDescent="0.25">
      <c r="A1533" s="41">
        <v>44264</v>
      </c>
      <c r="B1533" s="39">
        <v>3623.61</v>
      </c>
    </row>
    <row r="1534" spans="1:2" ht="15" customHeight="1" x14ac:dyDescent="0.25">
      <c r="A1534" s="41">
        <v>44265</v>
      </c>
      <c r="B1534" s="39">
        <v>3598.77</v>
      </c>
    </row>
    <row r="1535" spans="1:2" ht="15" customHeight="1" x14ac:dyDescent="0.25">
      <c r="A1535" s="41">
        <v>44266</v>
      </c>
      <c r="B1535" s="39">
        <v>3561.91</v>
      </c>
    </row>
    <row r="1536" spans="1:2" ht="15" customHeight="1" x14ac:dyDescent="0.25">
      <c r="A1536" s="41">
        <v>44267</v>
      </c>
      <c r="B1536" s="39">
        <v>3534.62</v>
      </c>
    </row>
    <row r="1537" spans="1:2" ht="15" customHeight="1" x14ac:dyDescent="0.25">
      <c r="A1537" s="41">
        <v>44268</v>
      </c>
      <c r="B1537" s="39">
        <v>3575.3</v>
      </c>
    </row>
    <row r="1538" spans="1:2" ht="15" customHeight="1" x14ac:dyDescent="0.25">
      <c r="A1538" s="41">
        <v>44269</v>
      </c>
      <c r="B1538" s="39">
        <v>3575.3</v>
      </c>
    </row>
    <row r="1539" spans="1:2" ht="15" customHeight="1" x14ac:dyDescent="0.25">
      <c r="A1539" s="41">
        <v>44270</v>
      </c>
      <c r="B1539" s="39">
        <v>3575.3</v>
      </c>
    </row>
    <row r="1540" spans="1:2" ht="15" customHeight="1" x14ac:dyDescent="0.25">
      <c r="A1540" s="41">
        <v>44271</v>
      </c>
      <c r="B1540" s="39">
        <v>3575.63</v>
      </c>
    </row>
    <row r="1541" spans="1:2" ht="15" customHeight="1" x14ac:dyDescent="0.25">
      <c r="A1541" s="41">
        <v>44272</v>
      </c>
      <c r="B1541" s="39">
        <v>3553.51</v>
      </c>
    </row>
    <row r="1542" spans="1:2" ht="15" customHeight="1" x14ac:dyDescent="0.25">
      <c r="A1542" s="41">
        <v>44273</v>
      </c>
      <c r="B1542" s="39">
        <v>3578.02</v>
      </c>
    </row>
    <row r="1543" spans="1:2" ht="15" customHeight="1" x14ac:dyDescent="0.25">
      <c r="A1543" s="41">
        <v>44274</v>
      </c>
      <c r="B1543" s="39">
        <v>3569.45</v>
      </c>
    </row>
    <row r="1544" spans="1:2" ht="15" customHeight="1" x14ac:dyDescent="0.25">
      <c r="A1544" s="41">
        <v>44275</v>
      </c>
      <c r="B1544" s="39">
        <v>3553.34</v>
      </c>
    </row>
    <row r="1545" spans="1:2" ht="15" customHeight="1" x14ac:dyDescent="0.25">
      <c r="A1545" s="41">
        <v>44276</v>
      </c>
      <c r="B1545" s="39">
        <v>3553.34</v>
      </c>
    </row>
    <row r="1546" spans="1:2" ht="15" customHeight="1" x14ac:dyDescent="0.25">
      <c r="A1546" s="41">
        <v>44277</v>
      </c>
      <c r="B1546" s="39">
        <v>3553.34</v>
      </c>
    </row>
    <row r="1547" spans="1:2" ht="15" customHeight="1" x14ac:dyDescent="0.25">
      <c r="A1547" s="41">
        <v>44278</v>
      </c>
      <c r="B1547" s="39">
        <v>3553.34</v>
      </c>
    </row>
    <row r="1548" spans="1:2" ht="15" customHeight="1" x14ac:dyDescent="0.25">
      <c r="A1548" s="41">
        <v>44279</v>
      </c>
      <c r="B1548" s="39">
        <v>3589.82</v>
      </c>
    </row>
    <row r="1549" spans="1:2" ht="15" customHeight="1" x14ac:dyDescent="0.25">
      <c r="A1549" s="41">
        <v>44280</v>
      </c>
      <c r="B1549" s="39">
        <v>3635.12</v>
      </c>
    </row>
    <row r="1550" spans="1:2" ht="15" customHeight="1" x14ac:dyDescent="0.25">
      <c r="A1550" s="41">
        <v>44281</v>
      </c>
      <c r="B1550" s="39">
        <v>3658.22</v>
      </c>
    </row>
    <row r="1551" spans="1:2" ht="15" customHeight="1" x14ac:dyDescent="0.25">
      <c r="A1551" s="41">
        <v>44282</v>
      </c>
      <c r="B1551" s="39">
        <v>3665.41</v>
      </c>
    </row>
    <row r="1552" spans="1:2" ht="15" customHeight="1" x14ac:dyDescent="0.25">
      <c r="A1552" s="41">
        <v>44283</v>
      </c>
      <c r="B1552" s="39">
        <v>3665.41</v>
      </c>
    </row>
    <row r="1553" spans="1:2" ht="15" customHeight="1" x14ac:dyDescent="0.25">
      <c r="A1553" s="41">
        <v>44284</v>
      </c>
      <c r="B1553" s="39">
        <v>3665.41</v>
      </c>
    </row>
    <row r="1554" spans="1:2" ht="15" customHeight="1" x14ac:dyDescent="0.25">
      <c r="A1554" s="41">
        <v>44285</v>
      </c>
      <c r="B1554" s="39">
        <v>3705.85</v>
      </c>
    </row>
    <row r="1555" spans="1:2" ht="15" customHeight="1" x14ac:dyDescent="0.25">
      <c r="A1555" s="41">
        <v>44286</v>
      </c>
      <c r="B1555" s="39">
        <v>3736.91</v>
      </c>
    </row>
    <row r="1556" spans="1:2" ht="15" customHeight="1" x14ac:dyDescent="0.25">
      <c r="A1556" s="41">
        <v>44287</v>
      </c>
      <c r="B1556" s="39">
        <v>3678.62</v>
      </c>
    </row>
    <row r="1557" spans="1:2" ht="15" customHeight="1" x14ac:dyDescent="0.25">
      <c r="A1557" s="41">
        <v>44288</v>
      </c>
      <c r="B1557" s="39">
        <v>3678.62</v>
      </c>
    </row>
    <row r="1558" spans="1:2" ht="15" customHeight="1" x14ac:dyDescent="0.25">
      <c r="A1558" s="41">
        <v>44289</v>
      </c>
      <c r="B1558" s="39">
        <v>3678.62</v>
      </c>
    </row>
    <row r="1559" spans="1:2" ht="15" customHeight="1" x14ac:dyDescent="0.25">
      <c r="A1559" s="41">
        <v>44290</v>
      </c>
      <c r="B1559" s="39">
        <v>3678.62</v>
      </c>
    </row>
    <row r="1560" spans="1:2" ht="15" customHeight="1" x14ac:dyDescent="0.25">
      <c r="A1560" s="41">
        <v>44291</v>
      </c>
      <c r="B1560" s="39">
        <v>3678.62</v>
      </c>
    </row>
    <row r="1561" spans="1:2" ht="15" customHeight="1" x14ac:dyDescent="0.25">
      <c r="A1561" s="41">
        <v>44292</v>
      </c>
      <c r="B1561" s="39">
        <v>3645.79</v>
      </c>
    </row>
    <row r="1562" spans="1:2" ht="15" customHeight="1" x14ac:dyDescent="0.25">
      <c r="A1562" s="41">
        <v>44293</v>
      </c>
      <c r="B1562" s="39">
        <v>3645.14</v>
      </c>
    </row>
    <row r="1563" spans="1:2" ht="15" customHeight="1" x14ac:dyDescent="0.25">
      <c r="A1563" s="41">
        <v>44294</v>
      </c>
      <c r="B1563" s="39">
        <v>3639.62</v>
      </c>
    </row>
    <row r="1564" spans="1:2" ht="15" customHeight="1" x14ac:dyDescent="0.25">
      <c r="A1564" s="41">
        <v>44295</v>
      </c>
      <c r="B1564" s="39">
        <v>3634.07</v>
      </c>
    </row>
    <row r="1565" spans="1:2" ht="15" customHeight="1" x14ac:dyDescent="0.25">
      <c r="A1565" s="41">
        <v>44296</v>
      </c>
      <c r="B1565" s="39">
        <v>3650.23</v>
      </c>
    </row>
    <row r="1566" spans="1:2" ht="15" customHeight="1" x14ac:dyDescent="0.25">
      <c r="A1566" s="41">
        <v>44297</v>
      </c>
      <c r="B1566" s="39">
        <v>3650.23</v>
      </c>
    </row>
    <row r="1567" spans="1:2" ht="15" customHeight="1" x14ac:dyDescent="0.25">
      <c r="A1567" s="41">
        <v>44298</v>
      </c>
      <c r="B1567" s="39">
        <v>3650.23</v>
      </c>
    </row>
    <row r="1568" spans="1:2" ht="15" customHeight="1" x14ac:dyDescent="0.25">
      <c r="A1568" s="41">
        <v>44299</v>
      </c>
      <c r="B1568" s="39">
        <v>3653.57</v>
      </c>
    </row>
    <row r="1569" spans="1:2" ht="15" customHeight="1" x14ac:dyDescent="0.25">
      <c r="A1569" s="41">
        <v>44300</v>
      </c>
      <c r="B1569" s="39">
        <v>3666.17</v>
      </c>
    </row>
    <row r="1570" spans="1:2" ht="15" customHeight="1" x14ac:dyDescent="0.25">
      <c r="A1570" s="41">
        <v>44301</v>
      </c>
      <c r="B1570" s="39">
        <v>3665.49</v>
      </c>
    </row>
    <row r="1571" spans="1:2" ht="15" customHeight="1" x14ac:dyDescent="0.25">
      <c r="A1571" s="41">
        <v>44302</v>
      </c>
      <c r="B1571" s="39">
        <v>3620.4</v>
      </c>
    </row>
    <row r="1572" spans="1:2" ht="15" customHeight="1" x14ac:dyDescent="0.25">
      <c r="A1572" s="41">
        <v>44303</v>
      </c>
      <c r="B1572" s="39">
        <v>3595.57</v>
      </c>
    </row>
    <row r="1573" spans="1:2" ht="15" customHeight="1" x14ac:dyDescent="0.25">
      <c r="A1573" s="41">
        <v>44304</v>
      </c>
      <c r="B1573" s="39">
        <v>3595.57</v>
      </c>
    </row>
    <row r="1574" spans="1:2" ht="15" customHeight="1" x14ac:dyDescent="0.25">
      <c r="A1574" s="41">
        <v>44305</v>
      </c>
      <c r="B1574" s="39">
        <v>3595.57</v>
      </c>
    </row>
    <row r="1575" spans="1:2" ht="15" customHeight="1" x14ac:dyDescent="0.25">
      <c r="A1575" s="41">
        <v>44306</v>
      </c>
      <c r="B1575" s="39">
        <v>3606.42</v>
      </c>
    </row>
    <row r="1576" spans="1:2" ht="15" customHeight="1" x14ac:dyDescent="0.25">
      <c r="A1576" s="41">
        <v>44307</v>
      </c>
      <c r="B1576" s="39">
        <v>3636.26</v>
      </c>
    </row>
    <row r="1577" spans="1:2" ht="15" customHeight="1" x14ac:dyDescent="0.25">
      <c r="A1577" s="41">
        <v>44308</v>
      </c>
      <c r="B1577" s="39">
        <v>3639.12</v>
      </c>
    </row>
    <row r="1578" spans="1:2" ht="15" customHeight="1" x14ac:dyDescent="0.25">
      <c r="A1578" s="41">
        <v>44309</v>
      </c>
      <c r="B1578" s="39">
        <v>3630.81</v>
      </c>
    </row>
    <row r="1579" spans="1:2" ht="15" customHeight="1" x14ac:dyDescent="0.25">
      <c r="A1579" s="41">
        <v>44310</v>
      </c>
      <c r="B1579" s="39">
        <v>3640.07</v>
      </c>
    </row>
    <row r="1580" spans="1:2" ht="15" customHeight="1" x14ac:dyDescent="0.25">
      <c r="A1580" s="41">
        <v>44311</v>
      </c>
      <c r="B1580" s="39">
        <v>3640.07</v>
      </c>
    </row>
    <row r="1581" spans="1:2" ht="15" customHeight="1" x14ac:dyDescent="0.25">
      <c r="A1581" s="41">
        <v>44312</v>
      </c>
      <c r="B1581" s="39">
        <v>3640.07</v>
      </c>
    </row>
    <row r="1582" spans="1:2" ht="15" customHeight="1" x14ac:dyDescent="0.25">
      <c r="A1582" s="41">
        <v>44313</v>
      </c>
      <c r="B1582" s="39">
        <v>3659.62</v>
      </c>
    </row>
    <row r="1583" spans="1:2" ht="15" customHeight="1" x14ac:dyDescent="0.25">
      <c r="A1583" s="41">
        <v>44314</v>
      </c>
      <c r="B1583" s="39">
        <v>3717.46</v>
      </c>
    </row>
    <row r="1584" spans="1:2" ht="15" customHeight="1" x14ac:dyDescent="0.25">
      <c r="A1584" s="41">
        <v>44315</v>
      </c>
      <c r="B1584" s="39">
        <v>3699.74</v>
      </c>
    </row>
    <row r="1585" spans="1:2" ht="15" customHeight="1" x14ac:dyDescent="0.25">
      <c r="A1585" s="41">
        <v>44316</v>
      </c>
      <c r="B1585" s="39">
        <v>3712.89</v>
      </c>
    </row>
    <row r="1586" spans="1:2" ht="15" customHeight="1" x14ac:dyDescent="0.25">
      <c r="A1586" s="41">
        <v>44317</v>
      </c>
      <c r="B1586" s="39">
        <v>3740.14</v>
      </c>
    </row>
    <row r="1587" spans="1:2" ht="15" customHeight="1" x14ac:dyDescent="0.25">
      <c r="A1587" s="41">
        <v>44318</v>
      </c>
      <c r="B1587" s="39">
        <v>3740.14</v>
      </c>
    </row>
    <row r="1588" spans="1:2" ht="15" customHeight="1" x14ac:dyDescent="0.25">
      <c r="A1588" s="41">
        <v>44319</v>
      </c>
      <c r="B1588" s="39">
        <v>3740.14</v>
      </c>
    </row>
    <row r="1589" spans="1:2" ht="15" customHeight="1" x14ac:dyDescent="0.25">
      <c r="A1589" s="41">
        <v>44320</v>
      </c>
      <c r="B1589" s="39">
        <v>3816.65</v>
      </c>
    </row>
    <row r="1590" spans="1:2" ht="15" customHeight="1" x14ac:dyDescent="0.25">
      <c r="A1590" s="41">
        <v>44321</v>
      </c>
      <c r="B1590" s="39">
        <v>3831.35</v>
      </c>
    </row>
    <row r="1591" spans="1:2" ht="15" customHeight="1" x14ac:dyDescent="0.25">
      <c r="A1591" s="41">
        <v>44322</v>
      </c>
      <c r="B1591" s="39">
        <v>3846.28</v>
      </c>
    </row>
    <row r="1592" spans="1:2" ht="15" customHeight="1" x14ac:dyDescent="0.25">
      <c r="A1592" s="41">
        <v>44323</v>
      </c>
      <c r="B1592" s="39">
        <v>3800.33</v>
      </c>
    </row>
    <row r="1593" spans="1:2" ht="15" customHeight="1" x14ac:dyDescent="0.25">
      <c r="A1593" s="41">
        <v>44324</v>
      </c>
      <c r="B1593" s="39">
        <v>3765.33</v>
      </c>
    </row>
    <row r="1594" spans="1:2" ht="15" customHeight="1" x14ac:dyDescent="0.25">
      <c r="A1594" s="41">
        <v>44325</v>
      </c>
      <c r="B1594" s="39">
        <v>3765.33</v>
      </c>
    </row>
    <row r="1595" spans="1:2" ht="15" customHeight="1" x14ac:dyDescent="0.25">
      <c r="A1595" s="41">
        <v>44326</v>
      </c>
      <c r="B1595" s="39">
        <v>3765.33</v>
      </c>
    </row>
    <row r="1596" spans="1:2" ht="15" customHeight="1" x14ac:dyDescent="0.25">
      <c r="A1596" s="41">
        <v>44327</v>
      </c>
      <c r="B1596" s="39">
        <v>3714.94</v>
      </c>
    </row>
    <row r="1597" spans="1:2" ht="15" customHeight="1" x14ac:dyDescent="0.25">
      <c r="A1597" s="41">
        <v>44328</v>
      </c>
      <c r="B1597" s="39">
        <v>3703.2</v>
      </c>
    </row>
    <row r="1598" spans="1:2" ht="15" customHeight="1" x14ac:dyDescent="0.25">
      <c r="A1598" s="41">
        <v>44329</v>
      </c>
      <c r="B1598" s="39">
        <v>3734.09</v>
      </c>
    </row>
    <row r="1599" spans="1:2" ht="15" customHeight="1" x14ac:dyDescent="0.25">
      <c r="A1599" s="41">
        <v>44330</v>
      </c>
      <c r="B1599" s="39">
        <v>3728.09</v>
      </c>
    </row>
    <row r="1600" spans="1:2" ht="15" customHeight="1" x14ac:dyDescent="0.25">
      <c r="A1600" s="41">
        <v>44331</v>
      </c>
      <c r="B1600" s="39">
        <v>3682.84</v>
      </c>
    </row>
    <row r="1601" spans="1:2" ht="15" customHeight="1" x14ac:dyDescent="0.25">
      <c r="A1601" s="41">
        <v>44332</v>
      </c>
      <c r="B1601" s="39">
        <v>3682.84</v>
      </c>
    </row>
    <row r="1602" spans="1:2" ht="15" customHeight="1" x14ac:dyDescent="0.25">
      <c r="A1602" s="41">
        <v>44333</v>
      </c>
      <c r="B1602" s="39">
        <v>3682.84</v>
      </c>
    </row>
    <row r="1603" spans="1:2" ht="15" customHeight="1" x14ac:dyDescent="0.25">
      <c r="A1603" s="41">
        <v>44334</v>
      </c>
      <c r="B1603" s="39">
        <v>3682.84</v>
      </c>
    </row>
    <row r="1604" spans="1:2" ht="15" customHeight="1" x14ac:dyDescent="0.25">
      <c r="A1604" s="41">
        <v>44335</v>
      </c>
      <c r="B1604" s="39">
        <v>3655.74</v>
      </c>
    </row>
    <row r="1605" spans="1:2" ht="15" customHeight="1" x14ac:dyDescent="0.25">
      <c r="A1605" s="41">
        <v>44336</v>
      </c>
      <c r="B1605" s="39">
        <v>3682.66</v>
      </c>
    </row>
    <row r="1606" spans="1:2" ht="15" customHeight="1" x14ac:dyDescent="0.25">
      <c r="A1606" s="41">
        <v>44337</v>
      </c>
      <c r="B1606" s="39">
        <v>3721.57</v>
      </c>
    </row>
    <row r="1607" spans="1:2" ht="15" customHeight="1" x14ac:dyDescent="0.25">
      <c r="A1607" s="41">
        <v>44338</v>
      </c>
      <c r="B1607" s="39">
        <v>3738.19</v>
      </c>
    </row>
    <row r="1608" spans="1:2" ht="15" customHeight="1" x14ac:dyDescent="0.25">
      <c r="A1608" s="41">
        <v>44339</v>
      </c>
      <c r="B1608" s="39">
        <v>3738.19</v>
      </c>
    </row>
    <row r="1609" spans="1:2" ht="15" customHeight="1" x14ac:dyDescent="0.25">
      <c r="A1609" s="41">
        <v>44340</v>
      </c>
      <c r="B1609" s="39">
        <v>3738.19</v>
      </c>
    </row>
    <row r="1610" spans="1:2" ht="15" customHeight="1" x14ac:dyDescent="0.25">
      <c r="A1610" s="41">
        <v>44341</v>
      </c>
      <c r="B1610" s="39">
        <v>3750.66</v>
      </c>
    </row>
    <row r="1611" spans="1:2" ht="15" customHeight="1" x14ac:dyDescent="0.25">
      <c r="A1611" s="41">
        <v>44342</v>
      </c>
      <c r="B1611" s="39">
        <v>3735.41</v>
      </c>
    </row>
    <row r="1612" spans="1:2" ht="15" customHeight="1" x14ac:dyDescent="0.25">
      <c r="A1612" s="41">
        <v>44343</v>
      </c>
      <c r="B1612" s="39">
        <v>3747.48</v>
      </c>
    </row>
    <row r="1613" spans="1:2" ht="15" customHeight="1" x14ac:dyDescent="0.25">
      <c r="A1613" s="41">
        <v>44344</v>
      </c>
      <c r="B1613" s="39">
        <v>3729.02</v>
      </c>
    </row>
    <row r="1614" spans="1:2" ht="15" customHeight="1" x14ac:dyDescent="0.25">
      <c r="A1614" s="41">
        <v>44345</v>
      </c>
      <c r="B1614" s="39">
        <v>3715.28</v>
      </c>
    </row>
    <row r="1615" spans="1:2" ht="15" customHeight="1" x14ac:dyDescent="0.25">
      <c r="A1615" s="41">
        <v>44346</v>
      </c>
      <c r="B1615" s="39">
        <v>3715.28</v>
      </c>
    </row>
    <row r="1616" spans="1:2" ht="15" customHeight="1" x14ac:dyDescent="0.25">
      <c r="A1616" s="41">
        <v>44347</v>
      </c>
      <c r="B1616" s="39">
        <v>3715.28</v>
      </c>
    </row>
    <row r="1617" spans="1:2" ht="15" customHeight="1" x14ac:dyDescent="0.25">
      <c r="A1617" s="41">
        <v>44348</v>
      </c>
      <c r="B1617" s="39">
        <v>3715.28</v>
      </c>
    </row>
    <row r="1618" spans="1:2" ht="15" customHeight="1" x14ac:dyDescent="0.25">
      <c r="A1618" s="41">
        <v>44349</v>
      </c>
      <c r="B1618" s="39">
        <v>3671.38</v>
      </c>
    </row>
    <row r="1619" spans="1:2" ht="15" customHeight="1" x14ac:dyDescent="0.25">
      <c r="A1619" s="41">
        <v>44350</v>
      </c>
      <c r="B1619" s="39">
        <v>3642.29</v>
      </c>
    </row>
    <row r="1620" spans="1:2" ht="15" customHeight="1" x14ac:dyDescent="0.25">
      <c r="A1620" s="41">
        <v>44351</v>
      </c>
      <c r="B1620" s="39">
        <v>3657.41</v>
      </c>
    </row>
    <row r="1621" spans="1:2" ht="15" customHeight="1" x14ac:dyDescent="0.25">
      <c r="A1621" s="41">
        <v>44352</v>
      </c>
      <c r="B1621" s="39">
        <v>3609.2</v>
      </c>
    </row>
    <row r="1622" spans="1:2" ht="15" customHeight="1" x14ac:dyDescent="0.25">
      <c r="A1622" s="41">
        <v>44353</v>
      </c>
      <c r="B1622" s="39">
        <v>3609.2</v>
      </c>
    </row>
    <row r="1623" spans="1:2" ht="15" customHeight="1" x14ac:dyDescent="0.25">
      <c r="A1623" s="41">
        <v>44354</v>
      </c>
      <c r="B1623" s="39">
        <v>3609.2</v>
      </c>
    </row>
    <row r="1624" spans="1:2" ht="15" customHeight="1" x14ac:dyDescent="0.25">
      <c r="A1624" s="41">
        <v>44355</v>
      </c>
      <c r="B1624" s="39">
        <v>3609.2</v>
      </c>
    </row>
    <row r="1625" spans="1:2" ht="15" customHeight="1" x14ac:dyDescent="0.25">
      <c r="A1625" s="41">
        <v>44356</v>
      </c>
      <c r="B1625" s="39">
        <v>3597.18</v>
      </c>
    </row>
    <row r="1626" spans="1:2" ht="15" customHeight="1" x14ac:dyDescent="0.25">
      <c r="A1626" s="41">
        <v>44357</v>
      </c>
      <c r="B1626" s="39">
        <v>3588.41</v>
      </c>
    </row>
    <row r="1627" spans="1:2" ht="15" customHeight="1" x14ac:dyDescent="0.25">
      <c r="A1627" s="41">
        <v>44358</v>
      </c>
      <c r="B1627" s="39">
        <v>3589.86</v>
      </c>
    </row>
    <row r="1628" spans="1:2" ht="15" customHeight="1" x14ac:dyDescent="0.25">
      <c r="A1628" s="41">
        <v>44359</v>
      </c>
      <c r="B1628" s="39">
        <v>3626.02</v>
      </c>
    </row>
    <row r="1629" spans="1:2" ht="15" customHeight="1" x14ac:dyDescent="0.25">
      <c r="A1629" s="41">
        <v>44360</v>
      </c>
      <c r="B1629" s="39">
        <v>3626.02</v>
      </c>
    </row>
    <row r="1630" spans="1:2" ht="15" customHeight="1" x14ac:dyDescent="0.25">
      <c r="A1630" s="41">
        <v>44361</v>
      </c>
      <c r="B1630" s="39">
        <v>3626.02</v>
      </c>
    </row>
    <row r="1631" spans="1:2" ht="15" customHeight="1" x14ac:dyDescent="0.25">
      <c r="A1631" s="41">
        <v>44362</v>
      </c>
      <c r="B1631" s="39">
        <v>3626.02</v>
      </c>
    </row>
    <row r="1632" spans="1:2" ht="15" customHeight="1" x14ac:dyDescent="0.25">
      <c r="A1632" s="41">
        <v>44363</v>
      </c>
      <c r="B1632" s="39">
        <v>3693.35</v>
      </c>
    </row>
    <row r="1633" spans="1:2" ht="15" customHeight="1" x14ac:dyDescent="0.25">
      <c r="A1633" s="41">
        <v>44364</v>
      </c>
      <c r="B1633" s="39">
        <v>3690.56</v>
      </c>
    </row>
    <row r="1634" spans="1:2" ht="15" customHeight="1" x14ac:dyDescent="0.25">
      <c r="A1634" s="41">
        <v>44365</v>
      </c>
      <c r="B1634" s="39">
        <v>3730.45</v>
      </c>
    </row>
    <row r="1635" spans="1:2" ht="15" customHeight="1" x14ac:dyDescent="0.25">
      <c r="A1635" s="41">
        <v>44366</v>
      </c>
      <c r="B1635" s="39">
        <v>3753.77</v>
      </c>
    </row>
    <row r="1636" spans="1:2" ht="15" customHeight="1" x14ac:dyDescent="0.25">
      <c r="A1636" s="41">
        <v>44367</v>
      </c>
      <c r="B1636" s="39">
        <v>3753.77</v>
      </c>
    </row>
    <row r="1637" spans="1:2" ht="15" customHeight="1" x14ac:dyDescent="0.25">
      <c r="A1637" s="41">
        <v>44368</v>
      </c>
      <c r="B1637" s="39">
        <v>3753.77</v>
      </c>
    </row>
    <row r="1638" spans="1:2" ht="15" customHeight="1" x14ac:dyDescent="0.25">
      <c r="A1638" s="41">
        <v>44369</v>
      </c>
      <c r="B1638" s="39">
        <v>3758.08</v>
      </c>
    </row>
    <row r="1639" spans="1:2" ht="15" customHeight="1" x14ac:dyDescent="0.25">
      <c r="A1639" s="41">
        <v>44370</v>
      </c>
      <c r="B1639" s="39">
        <v>3784.45</v>
      </c>
    </row>
    <row r="1640" spans="1:2" ht="15" customHeight="1" x14ac:dyDescent="0.25">
      <c r="A1640" s="41">
        <v>44371</v>
      </c>
      <c r="B1640" s="39">
        <v>3773.11</v>
      </c>
    </row>
    <row r="1641" spans="1:2" ht="15" customHeight="1" x14ac:dyDescent="0.25">
      <c r="A1641" s="41">
        <v>44372</v>
      </c>
      <c r="B1641" s="39">
        <v>3770.35</v>
      </c>
    </row>
    <row r="1642" spans="1:2" ht="15" customHeight="1" x14ac:dyDescent="0.25">
      <c r="A1642" s="41">
        <v>44373</v>
      </c>
      <c r="B1642" s="39">
        <v>3739.03</v>
      </c>
    </row>
    <row r="1643" spans="1:2" ht="15" customHeight="1" x14ac:dyDescent="0.25">
      <c r="A1643" s="41">
        <v>44374</v>
      </c>
      <c r="B1643" s="39">
        <v>3739.03</v>
      </c>
    </row>
    <row r="1644" spans="1:2" ht="15" customHeight="1" x14ac:dyDescent="0.25">
      <c r="A1644" s="41">
        <v>44375</v>
      </c>
      <c r="B1644" s="39">
        <v>3739.03</v>
      </c>
    </row>
    <row r="1645" spans="1:2" ht="15" customHeight="1" x14ac:dyDescent="0.25">
      <c r="A1645" s="41">
        <v>44376</v>
      </c>
      <c r="B1645" s="39">
        <v>3713.17</v>
      </c>
    </row>
    <row r="1646" spans="1:2" ht="15" customHeight="1" x14ac:dyDescent="0.25">
      <c r="A1646" s="41">
        <v>44377</v>
      </c>
      <c r="B1646" s="39">
        <v>3756.67</v>
      </c>
    </row>
    <row r="1647" spans="1:2" ht="15" customHeight="1" x14ac:dyDescent="0.25">
      <c r="A1647" s="41">
        <v>44378</v>
      </c>
      <c r="B1647" s="39">
        <v>3748.5</v>
      </c>
    </row>
    <row r="1648" spans="1:2" ht="15" customHeight="1" x14ac:dyDescent="0.25">
      <c r="A1648" s="41">
        <v>44379</v>
      </c>
      <c r="B1648" s="39">
        <v>3775.53</v>
      </c>
    </row>
    <row r="1649" spans="1:2" ht="15" customHeight="1" x14ac:dyDescent="0.25">
      <c r="A1649" s="41">
        <v>44380</v>
      </c>
      <c r="B1649" s="39">
        <v>3777.17</v>
      </c>
    </row>
    <row r="1650" spans="1:2" ht="15" customHeight="1" x14ac:dyDescent="0.25">
      <c r="A1650" s="41">
        <v>44381</v>
      </c>
      <c r="B1650" s="39">
        <v>3777.17</v>
      </c>
    </row>
    <row r="1651" spans="1:2" ht="15" customHeight="1" x14ac:dyDescent="0.25">
      <c r="A1651" s="41">
        <v>44382</v>
      </c>
      <c r="B1651" s="39">
        <v>3777.17</v>
      </c>
    </row>
    <row r="1652" spans="1:2" ht="15" customHeight="1" x14ac:dyDescent="0.25">
      <c r="A1652" s="41">
        <v>44383</v>
      </c>
      <c r="B1652" s="39">
        <v>3777.17</v>
      </c>
    </row>
    <row r="1653" spans="1:2" ht="15" customHeight="1" x14ac:dyDescent="0.25">
      <c r="A1653" s="41">
        <v>44384</v>
      </c>
      <c r="B1653" s="39">
        <v>3782.27</v>
      </c>
    </row>
    <row r="1654" spans="1:2" ht="15" customHeight="1" x14ac:dyDescent="0.25">
      <c r="A1654" s="41">
        <v>44385</v>
      </c>
      <c r="B1654" s="39">
        <v>3815.22</v>
      </c>
    </row>
    <row r="1655" spans="1:2" ht="15" customHeight="1" x14ac:dyDescent="0.25">
      <c r="A1655" s="41">
        <v>44386</v>
      </c>
      <c r="B1655" s="39">
        <v>3850.46</v>
      </c>
    </row>
    <row r="1656" spans="1:2" ht="15" customHeight="1" x14ac:dyDescent="0.25">
      <c r="A1656" s="41">
        <v>44387</v>
      </c>
      <c r="B1656" s="39">
        <v>3829.46</v>
      </c>
    </row>
    <row r="1657" spans="1:2" ht="15" customHeight="1" x14ac:dyDescent="0.25">
      <c r="A1657" s="41">
        <v>44388</v>
      </c>
      <c r="B1657" s="39">
        <v>3829.46</v>
      </c>
    </row>
    <row r="1658" spans="1:2" ht="15" customHeight="1" x14ac:dyDescent="0.25">
      <c r="A1658" s="41">
        <v>44389</v>
      </c>
      <c r="B1658" s="39">
        <v>3829.46</v>
      </c>
    </row>
    <row r="1659" spans="1:2" ht="15" customHeight="1" x14ac:dyDescent="0.25">
      <c r="A1659" s="41">
        <v>44390</v>
      </c>
      <c r="B1659" s="39">
        <v>3824.08</v>
      </c>
    </row>
    <row r="1660" spans="1:2" ht="15" customHeight="1" x14ac:dyDescent="0.25">
      <c r="A1660" s="41">
        <v>44391</v>
      </c>
      <c r="B1660" s="39">
        <v>3826.85</v>
      </c>
    </row>
    <row r="1661" spans="1:2" ht="15" customHeight="1" x14ac:dyDescent="0.25">
      <c r="A1661" s="41">
        <v>44392</v>
      </c>
      <c r="B1661" s="39">
        <v>3796.07</v>
      </c>
    </row>
    <row r="1662" spans="1:2" ht="15" customHeight="1" x14ac:dyDescent="0.25">
      <c r="A1662" s="41">
        <v>44393</v>
      </c>
      <c r="B1662" s="39">
        <v>3809.07</v>
      </c>
    </row>
    <row r="1663" spans="1:2" ht="15" customHeight="1" x14ac:dyDescent="0.25">
      <c r="A1663" s="41">
        <v>44394</v>
      </c>
      <c r="B1663" s="39">
        <v>3808.46</v>
      </c>
    </row>
    <row r="1664" spans="1:2" ht="15" customHeight="1" x14ac:dyDescent="0.25">
      <c r="A1664" s="41">
        <v>44395</v>
      </c>
      <c r="B1664" s="39">
        <v>3808.46</v>
      </c>
    </row>
    <row r="1665" spans="1:2" ht="15" customHeight="1" x14ac:dyDescent="0.25">
      <c r="A1665" s="41">
        <v>44396</v>
      </c>
      <c r="B1665" s="39">
        <v>3808.46</v>
      </c>
    </row>
    <row r="1666" spans="1:2" ht="15" customHeight="1" x14ac:dyDescent="0.25">
      <c r="A1666" s="41">
        <v>44397</v>
      </c>
      <c r="B1666" s="39">
        <v>3842.97</v>
      </c>
    </row>
    <row r="1667" spans="1:2" ht="15" customHeight="1" x14ac:dyDescent="0.25">
      <c r="A1667" s="41">
        <v>44398</v>
      </c>
      <c r="B1667" s="39">
        <v>3842.97</v>
      </c>
    </row>
    <row r="1668" spans="1:2" ht="15" customHeight="1" x14ac:dyDescent="0.25">
      <c r="A1668" s="41">
        <v>44399</v>
      </c>
      <c r="B1668" s="39">
        <v>3855.68</v>
      </c>
    </row>
    <row r="1669" spans="1:2" ht="15" customHeight="1" x14ac:dyDescent="0.25">
      <c r="A1669" s="41">
        <v>44400</v>
      </c>
      <c r="B1669" s="39">
        <v>3866.86</v>
      </c>
    </row>
    <row r="1670" spans="1:2" ht="15" customHeight="1" x14ac:dyDescent="0.25">
      <c r="A1670" s="41">
        <v>44401</v>
      </c>
      <c r="B1670" s="39">
        <v>3874.44</v>
      </c>
    </row>
    <row r="1671" spans="1:2" ht="15" customHeight="1" x14ac:dyDescent="0.25">
      <c r="A1671" s="41">
        <v>44402</v>
      </c>
      <c r="B1671" s="39">
        <v>3874.44</v>
      </c>
    </row>
    <row r="1672" spans="1:2" ht="15" customHeight="1" x14ac:dyDescent="0.25">
      <c r="A1672" s="41">
        <v>44403</v>
      </c>
      <c r="B1672" s="39">
        <v>3874.44</v>
      </c>
    </row>
    <row r="1673" spans="1:2" ht="15" customHeight="1" x14ac:dyDescent="0.25">
      <c r="A1673" s="41">
        <v>44404</v>
      </c>
      <c r="B1673" s="39">
        <v>3904.17</v>
      </c>
    </row>
    <row r="1674" spans="1:2" ht="15" customHeight="1" x14ac:dyDescent="0.25">
      <c r="A1674" s="41">
        <v>44405</v>
      </c>
      <c r="B1674" s="39">
        <v>3918.49</v>
      </c>
    </row>
    <row r="1675" spans="1:2" ht="15" customHeight="1" x14ac:dyDescent="0.25">
      <c r="A1675" s="41">
        <v>44406</v>
      </c>
      <c r="B1675" s="39">
        <v>3902.18</v>
      </c>
    </row>
    <row r="1676" spans="1:2" ht="15" customHeight="1" x14ac:dyDescent="0.25">
      <c r="A1676" s="41">
        <v>44407</v>
      </c>
      <c r="B1676" s="39">
        <v>3836.95</v>
      </c>
    </row>
    <row r="1677" spans="1:2" ht="15" customHeight="1" x14ac:dyDescent="0.25">
      <c r="A1677" s="41">
        <v>44408</v>
      </c>
      <c r="B1677" s="39">
        <v>3867.88</v>
      </c>
    </row>
    <row r="1678" spans="1:2" ht="15" customHeight="1" x14ac:dyDescent="0.25">
      <c r="A1678" s="41">
        <v>44409</v>
      </c>
      <c r="B1678" s="39">
        <v>3867.88</v>
      </c>
    </row>
    <row r="1679" spans="1:2" ht="15" customHeight="1" x14ac:dyDescent="0.25">
      <c r="A1679" s="41">
        <v>44410</v>
      </c>
      <c r="B1679" s="39">
        <v>3867.88</v>
      </c>
    </row>
    <row r="1680" spans="1:2" ht="15" customHeight="1" x14ac:dyDescent="0.25">
      <c r="A1680" s="41">
        <v>44411</v>
      </c>
      <c r="B1680" s="39">
        <v>3865.46</v>
      </c>
    </row>
    <row r="1681" spans="1:2" ht="15" customHeight="1" x14ac:dyDescent="0.25">
      <c r="A1681" s="41">
        <v>44412</v>
      </c>
      <c r="B1681" s="39">
        <v>3913.59</v>
      </c>
    </row>
    <row r="1682" spans="1:2" ht="15" customHeight="1" x14ac:dyDescent="0.25">
      <c r="A1682" s="41">
        <v>44413</v>
      </c>
      <c r="B1682" s="39">
        <v>3911.36</v>
      </c>
    </row>
    <row r="1683" spans="1:2" ht="15" customHeight="1" x14ac:dyDescent="0.25">
      <c r="A1683" s="41">
        <v>44414</v>
      </c>
      <c r="B1683" s="39">
        <v>3910.81</v>
      </c>
    </row>
    <row r="1684" spans="1:2" ht="15" customHeight="1" x14ac:dyDescent="0.25">
      <c r="A1684" s="41">
        <v>44415</v>
      </c>
      <c r="B1684" s="39">
        <v>3949.33</v>
      </c>
    </row>
    <row r="1685" spans="1:2" ht="15" customHeight="1" x14ac:dyDescent="0.25">
      <c r="A1685" s="41">
        <v>44416</v>
      </c>
      <c r="B1685" s="39">
        <v>3949.33</v>
      </c>
    </row>
    <row r="1686" spans="1:2" ht="15" customHeight="1" x14ac:dyDescent="0.25">
      <c r="A1686" s="41">
        <v>44417</v>
      </c>
      <c r="B1686" s="39">
        <v>3949.33</v>
      </c>
    </row>
    <row r="1687" spans="1:2" ht="15" customHeight="1" x14ac:dyDescent="0.25">
      <c r="A1687" s="41">
        <v>44418</v>
      </c>
      <c r="B1687" s="39">
        <v>3988.27</v>
      </c>
    </row>
    <row r="1688" spans="1:2" ht="15" customHeight="1" x14ac:dyDescent="0.25">
      <c r="A1688" s="41">
        <v>44419</v>
      </c>
      <c r="B1688" s="39">
        <v>3979.8</v>
      </c>
    </row>
    <row r="1689" spans="1:2" ht="15" customHeight="1" x14ac:dyDescent="0.25">
      <c r="A1689" s="41">
        <v>44420</v>
      </c>
      <c r="B1689" s="39">
        <v>3950.43</v>
      </c>
    </row>
    <row r="1690" spans="1:2" ht="15" customHeight="1" x14ac:dyDescent="0.25">
      <c r="A1690" s="41">
        <v>44421</v>
      </c>
      <c r="B1690" s="39">
        <v>3887.07</v>
      </c>
    </row>
    <row r="1691" spans="1:2" ht="15" customHeight="1" x14ac:dyDescent="0.25">
      <c r="A1691" s="41">
        <v>44422</v>
      </c>
      <c r="B1691" s="39">
        <v>3830.25</v>
      </c>
    </row>
    <row r="1692" spans="1:2" ht="15" customHeight="1" x14ac:dyDescent="0.25">
      <c r="A1692" s="41">
        <v>44423</v>
      </c>
      <c r="B1692" s="39">
        <v>3830.25</v>
      </c>
    </row>
    <row r="1693" spans="1:2" ht="15" customHeight="1" x14ac:dyDescent="0.25">
      <c r="A1693" s="41">
        <v>44424</v>
      </c>
      <c r="B1693" s="39">
        <v>3830.25</v>
      </c>
    </row>
    <row r="1694" spans="1:2" ht="15" customHeight="1" x14ac:dyDescent="0.25">
      <c r="A1694" s="41">
        <v>44425</v>
      </c>
      <c r="B1694" s="39">
        <v>3830.25</v>
      </c>
    </row>
    <row r="1695" spans="1:2" ht="15" customHeight="1" x14ac:dyDescent="0.25">
      <c r="A1695" s="41">
        <v>44426</v>
      </c>
      <c r="B1695" s="39">
        <v>3868.41</v>
      </c>
    </row>
    <row r="1696" spans="1:2" ht="15" customHeight="1" x14ac:dyDescent="0.25">
      <c r="A1696" s="41">
        <v>44427</v>
      </c>
      <c r="B1696" s="39">
        <v>3861.33</v>
      </c>
    </row>
    <row r="1697" spans="1:2" ht="15" customHeight="1" x14ac:dyDescent="0.25">
      <c r="A1697" s="41">
        <v>44428</v>
      </c>
      <c r="B1697" s="39">
        <v>3876.08</v>
      </c>
    </row>
    <row r="1698" spans="1:2" ht="15" customHeight="1" x14ac:dyDescent="0.25">
      <c r="A1698" s="41">
        <v>44429</v>
      </c>
      <c r="B1698" s="39">
        <v>3874.95</v>
      </c>
    </row>
    <row r="1699" spans="1:2" ht="15" customHeight="1" x14ac:dyDescent="0.25">
      <c r="A1699" s="41">
        <v>44430</v>
      </c>
      <c r="B1699" s="39">
        <v>3874.95</v>
      </c>
    </row>
    <row r="1700" spans="1:2" ht="15" customHeight="1" x14ac:dyDescent="0.25">
      <c r="A1700" s="41">
        <v>44431</v>
      </c>
      <c r="B1700" s="39">
        <v>3874.95</v>
      </c>
    </row>
    <row r="1701" spans="1:2" ht="15" customHeight="1" x14ac:dyDescent="0.25">
      <c r="A1701" s="41">
        <v>44432</v>
      </c>
      <c r="B1701" s="39">
        <v>3867.73</v>
      </c>
    </row>
    <row r="1702" spans="1:2" ht="15" customHeight="1" x14ac:dyDescent="0.25">
      <c r="A1702" s="41">
        <v>44433</v>
      </c>
      <c r="B1702" s="39">
        <v>3861.88</v>
      </c>
    </row>
    <row r="1703" spans="1:2" ht="15" customHeight="1" x14ac:dyDescent="0.25">
      <c r="A1703" s="41">
        <v>44434</v>
      </c>
      <c r="B1703" s="39">
        <v>3865.04</v>
      </c>
    </row>
    <row r="1704" spans="1:2" ht="15" customHeight="1" x14ac:dyDescent="0.25">
      <c r="A1704" s="41">
        <v>44435</v>
      </c>
      <c r="B1704" s="39">
        <v>3870.57</v>
      </c>
    </row>
    <row r="1705" spans="1:2" ht="15" customHeight="1" x14ac:dyDescent="0.25">
      <c r="A1705" s="41">
        <v>44436</v>
      </c>
      <c r="B1705" s="39">
        <v>3834.13</v>
      </c>
    </row>
    <row r="1706" spans="1:2" ht="15" customHeight="1" x14ac:dyDescent="0.25">
      <c r="A1706" s="41">
        <v>44437</v>
      </c>
      <c r="B1706" s="39">
        <v>3834.13</v>
      </c>
    </row>
    <row r="1707" spans="1:2" ht="15" customHeight="1" x14ac:dyDescent="0.25">
      <c r="A1707" s="41">
        <v>44438</v>
      </c>
      <c r="B1707" s="39">
        <v>3834.13</v>
      </c>
    </row>
    <row r="1708" spans="1:2" ht="15" customHeight="1" x14ac:dyDescent="0.25">
      <c r="A1708" s="41">
        <v>44439</v>
      </c>
      <c r="B1708" s="39">
        <v>3806.87</v>
      </c>
    </row>
    <row r="1709" spans="1:2" ht="15" customHeight="1" x14ac:dyDescent="0.25">
      <c r="A1709" s="41">
        <v>44440</v>
      </c>
      <c r="B1709" s="39">
        <v>3774</v>
      </c>
    </row>
    <row r="1710" spans="1:2" ht="15" customHeight="1" x14ac:dyDescent="0.25">
      <c r="A1710" s="41">
        <v>44441</v>
      </c>
      <c r="B1710" s="39">
        <v>3753.3</v>
      </c>
    </row>
    <row r="1711" spans="1:2" ht="15" customHeight="1" x14ac:dyDescent="0.25">
      <c r="A1711" s="41">
        <v>44442</v>
      </c>
      <c r="B1711" s="39">
        <v>3780.85</v>
      </c>
    </row>
    <row r="1712" spans="1:2" ht="15" customHeight="1" x14ac:dyDescent="0.25">
      <c r="A1712" s="41">
        <v>44443</v>
      </c>
      <c r="B1712" s="39">
        <v>3790.04</v>
      </c>
    </row>
    <row r="1713" spans="1:2" ht="15" customHeight="1" x14ac:dyDescent="0.25">
      <c r="A1713" s="41">
        <v>44444</v>
      </c>
      <c r="B1713" s="39">
        <v>3790.04</v>
      </c>
    </row>
    <row r="1714" spans="1:2" ht="15" customHeight="1" x14ac:dyDescent="0.25">
      <c r="A1714" s="41">
        <v>44445</v>
      </c>
      <c r="B1714" s="39">
        <v>3790.04</v>
      </c>
    </row>
    <row r="1715" spans="1:2" ht="15" customHeight="1" x14ac:dyDescent="0.25">
      <c r="A1715" s="41">
        <v>44446</v>
      </c>
      <c r="B1715" s="39">
        <v>3790.04</v>
      </c>
    </row>
    <row r="1716" spans="1:2" ht="15" customHeight="1" x14ac:dyDescent="0.25">
      <c r="A1716" s="41">
        <v>44447</v>
      </c>
      <c r="B1716" s="39">
        <v>3812.76</v>
      </c>
    </row>
    <row r="1717" spans="1:2" ht="15" customHeight="1" x14ac:dyDescent="0.25">
      <c r="A1717" s="41">
        <v>44448</v>
      </c>
      <c r="B1717" s="39">
        <v>3816.14</v>
      </c>
    </row>
    <row r="1718" spans="1:2" ht="15" customHeight="1" x14ac:dyDescent="0.25">
      <c r="A1718" s="41">
        <v>44449</v>
      </c>
      <c r="B1718" s="39">
        <v>3829.72</v>
      </c>
    </row>
    <row r="1719" spans="1:2" ht="15" customHeight="1" x14ac:dyDescent="0.25">
      <c r="A1719" s="41">
        <v>44450</v>
      </c>
      <c r="B1719" s="39">
        <v>3836.85</v>
      </c>
    </row>
    <row r="1720" spans="1:2" ht="15" customHeight="1" x14ac:dyDescent="0.25">
      <c r="A1720" s="41">
        <v>44451</v>
      </c>
      <c r="B1720" s="39">
        <v>3836.85</v>
      </c>
    </row>
    <row r="1721" spans="1:2" ht="15" customHeight="1" x14ac:dyDescent="0.25">
      <c r="A1721" s="41">
        <v>44452</v>
      </c>
      <c r="B1721" s="39">
        <v>3836.85</v>
      </c>
    </row>
    <row r="1722" spans="1:2" ht="15" customHeight="1" x14ac:dyDescent="0.25">
      <c r="A1722" s="41">
        <v>44453</v>
      </c>
      <c r="B1722" s="39">
        <v>3835.27</v>
      </c>
    </row>
    <row r="1723" spans="1:2" ht="15" customHeight="1" x14ac:dyDescent="0.25">
      <c r="A1723" s="41">
        <v>44454</v>
      </c>
      <c r="B1723" s="39">
        <v>3830.83</v>
      </c>
    </row>
    <row r="1724" spans="1:2" ht="15" customHeight="1" x14ac:dyDescent="0.25">
      <c r="A1724" s="41">
        <v>44455</v>
      </c>
      <c r="B1724" s="39">
        <v>3825.36</v>
      </c>
    </row>
    <row r="1725" spans="1:2" ht="15" customHeight="1" x14ac:dyDescent="0.25">
      <c r="A1725" s="41">
        <v>44456</v>
      </c>
      <c r="B1725" s="39">
        <v>3818.16</v>
      </c>
    </row>
    <row r="1726" spans="1:2" ht="15" customHeight="1" x14ac:dyDescent="0.25">
      <c r="A1726" s="41">
        <v>44457</v>
      </c>
      <c r="B1726" s="39">
        <v>3828.18</v>
      </c>
    </row>
    <row r="1727" spans="1:2" ht="15" customHeight="1" x14ac:dyDescent="0.25">
      <c r="A1727" s="41">
        <v>44458</v>
      </c>
      <c r="B1727" s="39">
        <v>3828.18</v>
      </c>
    </row>
    <row r="1728" spans="1:2" ht="15" customHeight="1" x14ac:dyDescent="0.25">
      <c r="A1728" s="41">
        <v>44459</v>
      </c>
      <c r="B1728" s="39">
        <v>3828.18</v>
      </c>
    </row>
    <row r="1729" spans="1:2" ht="15" customHeight="1" x14ac:dyDescent="0.25">
      <c r="A1729" s="41">
        <v>44460</v>
      </c>
      <c r="B1729" s="39">
        <v>3851.22</v>
      </c>
    </row>
    <row r="1730" spans="1:2" ht="15" customHeight="1" x14ac:dyDescent="0.25">
      <c r="A1730" s="41">
        <v>44461</v>
      </c>
      <c r="B1730" s="39">
        <v>3843.77</v>
      </c>
    </row>
    <row r="1731" spans="1:2" ht="15" customHeight="1" x14ac:dyDescent="0.25">
      <c r="A1731" s="41">
        <v>44462</v>
      </c>
      <c r="B1731" s="39">
        <v>3834.66</v>
      </c>
    </row>
    <row r="1732" spans="1:2" ht="15" customHeight="1" x14ac:dyDescent="0.25">
      <c r="A1732" s="41">
        <v>44463</v>
      </c>
      <c r="B1732" s="39">
        <v>3835.67</v>
      </c>
    </row>
    <row r="1733" spans="1:2" ht="15" customHeight="1" x14ac:dyDescent="0.25">
      <c r="A1733" s="41">
        <v>44464</v>
      </c>
      <c r="B1733" s="39">
        <v>3844.88</v>
      </c>
    </row>
    <row r="1734" spans="1:2" ht="15" customHeight="1" x14ac:dyDescent="0.25">
      <c r="A1734" s="41">
        <v>44465</v>
      </c>
      <c r="B1734" s="39">
        <v>3844.88</v>
      </c>
    </row>
    <row r="1735" spans="1:2" ht="15" customHeight="1" x14ac:dyDescent="0.25">
      <c r="A1735" s="41">
        <v>44466</v>
      </c>
      <c r="B1735" s="39">
        <v>3844.88</v>
      </c>
    </row>
    <row r="1736" spans="1:2" ht="15" customHeight="1" x14ac:dyDescent="0.25">
      <c r="A1736" s="41">
        <v>44467</v>
      </c>
      <c r="B1736" s="39">
        <v>3837.91</v>
      </c>
    </row>
    <row r="1737" spans="1:2" ht="15" customHeight="1" x14ac:dyDescent="0.25">
      <c r="A1737" s="41">
        <v>44468</v>
      </c>
      <c r="B1737" s="39">
        <v>3841.94</v>
      </c>
    </row>
    <row r="1738" spans="1:2" ht="15" customHeight="1" x14ac:dyDescent="0.25">
      <c r="A1738" s="41">
        <v>44469</v>
      </c>
      <c r="B1738" s="39">
        <v>3834.68</v>
      </c>
    </row>
    <row r="1739" spans="1:2" ht="15" customHeight="1" x14ac:dyDescent="0.25">
      <c r="A1739" s="41">
        <v>44470</v>
      </c>
      <c r="B1739" s="39">
        <v>3812.77</v>
      </c>
    </row>
    <row r="1740" spans="1:2" ht="15" customHeight="1" x14ac:dyDescent="0.25">
      <c r="A1740" s="41">
        <v>44471</v>
      </c>
      <c r="B1740" s="39">
        <v>3781.35</v>
      </c>
    </row>
    <row r="1741" spans="1:2" ht="15" customHeight="1" x14ac:dyDescent="0.25">
      <c r="A1741" s="41">
        <v>44472</v>
      </c>
      <c r="B1741" s="39">
        <v>3781.35</v>
      </c>
    </row>
    <row r="1742" spans="1:2" ht="15" customHeight="1" x14ac:dyDescent="0.25">
      <c r="A1742" s="41">
        <v>44473</v>
      </c>
      <c r="B1742" s="39">
        <v>3781.35</v>
      </c>
    </row>
    <row r="1743" spans="1:2" ht="15" customHeight="1" x14ac:dyDescent="0.25">
      <c r="A1743" s="41">
        <v>44474</v>
      </c>
      <c r="B1743" s="39">
        <v>3786.05</v>
      </c>
    </row>
    <row r="1744" spans="1:2" ht="15" customHeight="1" x14ac:dyDescent="0.25">
      <c r="A1744" s="41">
        <v>44475</v>
      </c>
      <c r="B1744" s="39">
        <v>3796.3</v>
      </c>
    </row>
    <row r="1745" spans="1:2" ht="15" customHeight="1" x14ac:dyDescent="0.25">
      <c r="A1745" s="41">
        <v>44476</v>
      </c>
      <c r="B1745" s="39">
        <v>3788.03</v>
      </c>
    </row>
    <row r="1746" spans="1:2" ht="15" customHeight="1" x14ac:dyDescent="0.25">
      <c r="A1746" s="41">
        <v>44477</v>
      </c>
      <c r="B1746" s="39">
        <v>3772.44</v>
      </c>
    </row>
    <row r="1747" spans="1:2" ht="15" customHeight="1" x14ac:dyDescent="0.25">
      <c r="A1747" s="41">
        <v>44478</v>
      </c>
      <c r="B1747" s="39">
        <v>3765.8</v>
      </c>
    </row>
    <row r="1748" spans="1:2" ht="15" customHeight="1" x14ac:dyDescent="0.25">
      <c r="A1748" s="41">
        <v>44479</v>
      </c>
      <c r="B1748" s="39">
        <v>3765.8</v>
      </c>
    </row>
    <row r="1749" spans="1:2" ht="15" customHeight="1" x14ac:dyDescent="0.25">
      <c r="A1749" s="41">
        <v>44480</v>
      </c>
      <c r="B1749" s="39">
        <v>3765.8</v>
      </c>
    </row>
    <row r="1750" spans="1:2" ht="15" customHeight="1" x14ac:dyDescent="0.25">
      <c r="A1750" s="41">
        <v>44481</v>
      </c>
      <c r="B1750" s="39">
        <v>3765.8</v>
      </c>
    </row>
    <row r="1751" spans="1:2" ht="15" customHeight="1" x14ac:dyDescent="0.25">
      <c r="A1751" s="41">
        <v>44482</v>
      </c>
      <c r="B1751" s="39">
        <v>3738.48</v>
      </c>
    </row>
    <row r="1752" spans="1:2" ht="15" customHeight="1" x14ac:dyDescent="0.25">
      <c r="A1752" s="41">
        <v>44483</v>
      </c>
      <c r="B1752" s="39">
        <v>3725.75</v>
      </c>
    </row>
    <row r="1753" spans="1:2" ht="15" customHeight="1" x14ac:dyDescent="0.25">
      <c r="A1753" s="41">
        <v>44484</v>
      </c>
      <c r="B1753" s="39">
        <v>3755.29</v>
      </c>
    </row>
    <row r="1754" spans="1:2" ht="15" customHeight="1" x14ac:dyDescent="0.25">
      <c r="A1754" s="41">
        <v>44485</v>
      </c>
      <c r="B1754" s="39">
        <v>3772.49</v>
      </c>
    </row>
    <row r="1755" spans="1:2" ht="15" customHeight="1" x14ac:dyDescent="0.25">
      <c r="A1755" s="41">
        <v>44486</v>
      </c>
      <c r="B1755" s="39">
        <v>3772.49</v>
      </c>
    </row>
    <row r="1756" spans="1:2" ht="15" customHeight="1" x14ac:dyDescent="0.25">
      <c r="A1756" s="41">
        <v>44487</v>
      </c>
      <c r="B1756" s="39">
        <v>3772.49</v>
      </c>
    </row>
    <row r="1757" spans="1:2" ht="15" customHeight="1" x14ac:dyDescent="0.25">
      <c r="A1757" s="41">
        <v>44488</v>
      </c>
      <c r="B1757" s="39">
        <v>3772.49</v>
      </c>
    </row>
    <row r="1758" spans="1:2" ht="15" customHeight="1" x14ac:dyDescent="0.25">
      <c r="A1758" s="41">
        <v>44489</v>
      </c>
      <c r="B1758" s="39">
        <v>3766.94</v>
      </c>
    </row>
    <row r="1759" spans="1:2" ht="15" customHeight="1" x14ac:dyDescent="0.25">
      <c r="A1759" s="41">
        <v>44490</v>
      </c>
      <c r="B1759" s="39">
        <v>3770.58</v>
      </c>
    </row>
    <row r="1760" spans="1:2" ht="15" customHeight="1" x14ac:dyDescent="0.25">
      <c r="A1760" s="41">
        <v>44491</v>
      </c>
      <c r="B1760" s="39">
        <v>3783.3</v>
      </c>
    </row>
    <row r="1761" spans="1:2" ht="15" customHeight="1" x14ac:dyDescent="0.25">
      <c r="A1761" s="41">
        <v>44492</v>
      </c>
      <c r="B1761" s="39">
        <v>3780.38</v>
      </c>
    </row>
    <row r="1762" spans="1:2" ht="15" customHeight="1" x14ac:dyDescent="0.25">
      <c r="A1762" s="41">
        <v>44493</v>
      </c>
      <c r="B1762" s="39">
        <v>3780.38</v>
      </c>
    </row>
    <row r="1763" spans="1:2" ht="15" customHeight="1" x14ac:dyDescent="0.25">
      <c r="A1763" s="41">
        <v>44494</v>
      </c>
      <c r="B1763" s="39">
        <v>3780.38</v>
      </c>
    </row>
    <row r="1764" spans="1:2" ht="15" customHeight="1" x14ac:dyDescent="0.25">
      <c r="A1764" s="41">
        <v>44495</v>
      </c>
      <c r="B1764" s="39">
        <v>3769.98</v>
      </c>
    </row>
    <row r="1765" spans="1:2" ht="15" customHeight="1" x14ac:dyDescent="0.25">
      <c r="A1765" s="41">
        <v>44496</v>
      </c>
      <c r="B1765" s="39">
        <v>3774.46</v>
      </c>
    </row>
    <row r="1766" spans="1:2" ht="15" customHeight="1" x14ac:dyDescent="0.25">
      <c r="A1766" s="41">
        <v>44497</v>
      </c>
      <c r="B1766" s="39">
        <v>3761.21</v>
      </c>
    </row>
    <row r="1767" spans="1:2" ht="15" customHeight="1" x14ac:dyDescent="0.25">
      <c r="A1767" s="41">
        <v>44498</v>
      </c>
      <c r="B1767" s="39">
        <v>3766.1</v>
      </c>
    </row>
    <row r="1768" spans="1:2" ht="15" customHeight="1" x14ac:dyDescent="0.25">
      <c r="A1768" s="41">
        <v>44499</v>
      </c>
      <c r="B1768" s="39">
        <v>3784.44</v>
      </c>
    </row>
    <row r="1769" spans="1:2" ht="15" customHeight="1" x14ac:dyDescent="0.25">
      <c r="A1769" s="41">
        <v>44500</v>
      </c>
      <c r="B1769" s="39">
        <v>3784.44</v>
      </c>
    </row>
    <row r="1770" spans="1:2" ht="15" customHeight="1" x14ac:dyDescent="0.25">
      <c r="A1770" s="41">
        <v>44501</v>
      </c>
      <c r="B1770" s="39">
        <v>3784.44</v>
      </c>
    </row>
    <row r="1771" spans="1:2" ht="15" customHeight="1" x14ac:dyDescent="0.25">
      <c r="A1771" s="41">
        <v>44502</v>
      </c>
      <c r="B1771" s="39">
        <v>3784.44</v>
      </c>
    </row>
    <row r="1772" spans="1:2" ht="15" customHeight="1" x14ac:dyDescent="0.25">
      <c r="A1772" s="41">
        <v>44503</v>
      </c>
      <c r="B1772" s="39">
        <v>3778.69</v>
      </c>
    </row>
    <row r="1773" spans="1:2" ht="15" customHeight="1" x14ac:dyDescent="0.25">
      <c r="A1773" s="41">
        <v>44504</v>
      </c>
      <c r="B1773" s="39">
        <v>3837.84</v>
      </c>
    </row>
    <row r="1774" spans="1:2" ht="15" customHeight="1" x14ac:dyDescent="0.25">
      <c r="A1774" s="41">
        <v>44505</v>
      </c>
      <c r="B1774" s="39">
        <v>3847.4</v>
      </c>
    </row>
    <row r="1775" spans="1:2" ht="15" customHeight="1" x14ac:dyDescent="0.25">
      <c r="A1775" s="41">
        <v>44506</v>
      </c>
      <c r="B1775" s="39">
        <v>3881.76</v>
      </c>
    </row>
    <row r="1776" spans="1:2" ht="15" customHeight="1" x14ac:dyDescent="0.25">
      <c r="A1776" s="41">
        <v>44507</v>
      </c>
      <c r="B1776" s="39">
        <v>3881.76</v>
      </c>
    </row>
    <row r="1777" spans="1:2" ht="15" customHeight="1" x14ac:dyDescent="0.25">
      <c r="A1777" s="41">
        <v>44508</v>
      </c>
      <c r="B1777" s="39">
        <v>3881.76</v>
      </c>
    </row>
    <row r="1778" spans="1:2" ht="15" customHeight="1" x14ac:dyDescent="0.25">
      <c r="A1778" s="41">
        <v>44509</v>
      </c>
      <c r="B1778" s="39">
        <v>3874.41</v>
      </c>
    </row>
    <row r="1779" spans="1:2" ht="15" customHeight="1" x14ac:dyDescent="0.25">
      <c r="A1779" s="41">
        <v>44510</v>
      </c>
      <c r="B1779" s="39">
        <v>3876.86</v>
      </c>
    </row>
    <row r="1780" spans="1:2" ht="15" customHeight="1" x14ac:dyDescent="0.25">
      <c r="A1780" s="41">
        <v>44511</v>
      </c>
      <c r="B1780" s="39">
        <v>3875.38</v>
      </c>
    </row>
    <row r="1781" spans="1:2" ht="15" customHeight="1" x14ac:dyDescent="0.25">
      <c r="A1781" s="41">
        <v>44512</v>
      </c>
      <c r="B1781" s="39">
        <v>3875.38</v>
      </c>
    </row>
    <row r="1782" spans="1:2" ht="15" customHeight="1" x14ac:dyDescent="0.25">
      <c r="A1782" s="41">
        <v>44513</v>
      </c>
      <c r="B1782" s="39">
        <v>3888.53</v>
      </c>
    </row>
    <row r="1783" spans="1:2" ht="15" customHeight="1" x14ac:dyDescent="0.25">
      <c r="A1783" s="41">
        <v>44514</v>
      </c>
      <c r="B1783" s="39">
        <v>3888.53</v>
      </c>
    </row>
    <row r="1784" spans="1:2" ht="15" customHeight="1" x14ac:dyDescent="0.25">
      <c r="A1784" s="41">
        <v>44515</v>
      </c>
      <c r="B1784" s="39">
        <v>3888.53</v>
      </c>
    </row>
    <row r="1785" spans="1:2" ht="15" customHeight="1" x14ac:dyDescent="0.25">
      <c r="A1785" s="41">
        <v>44516</v>
      </c>
      <c r="B1785" s="39">
        <v>3888.53</v>
      </c>
    </row>
    <row r="1786" spans="1:2" ht="15" customHeight="1" x14ac:dyDescent="0.25">
      <c r="A1786" s="41">
        <v>44517</v>
      </c>
      <c r="B1786" s="39">
        <v>3898.84</v>
      </c>
    </row>
    <row r="1787" spans="1:2" ht="15" customHeight="1" x14ac:dyDescent="0.25">
      <c r="A1787" s="41">
        <v>44518</v>
      </c>
      <c r="B1787" s="39">
        <v>3907.95</v>
      </c>
    </row>
    <row r="1788" spans="1:2" ht="15" customHeight="1" x14ac:dyDescent="0.25">
      <c r="A1788" s="41">
        <v>44519</v>
      </c>
      <c r="B1788" s="39">
        <v>3943.43</v>
      </c>
    </row>
    <row r="1789" spans="1:2" ht="15" customHeight="1" x14ac:dyDescent="0.25">
      <c r="A1789" s="41">
        <v>44520</v>
      </c>
      <c r="B1789" s="39">
        <v>3923.53</v>
      </c>
    </row>
    <row r="1790" spans="1:2" ht="15" customHeight="1" x14ac:dyDescent="0.25">
      <c r="A1790" s="41">
        <v>44521</v>
      </c>
      <c r="B1790" s="39">
        <v>3923.53</v>
      </c>
    </row>
    <row r="1791" spans="1:2" ht="15" customHeight="1" x14ac:dyDescent="0.25">
      <c r="A1791" s="41">
        <v>44522</v>
      </c>
      <c r="B1791" s="39">
        <v>3923.53</v>
      </c>
    </row>
    <row r="1792" spans="1:2" ht="15" customHeight="1" x14ac:dyDescent="0.25">
      <c r="A1792" s="41">
        <v>44523</v>
      </c>
      <c r="B1792" s="39">
        <v>3913.26</v>
      </c>
    </row>
    <row r="1793" spans="1:2" ht="15" customHeight="1" x14ac:dyDescent="0.25">
      <c r="A1793" s="41">
        <v>44524</v>
      </c>
      <c r="B1793" s="39">
        <v>3944.37</v>
      </c>
    </row>
    <row r="1794" spans="1:2" ht="15" customHeight="1" x14ac:dyDescent="0.25">
      <c r="A1794" s="41">
        <v>44525</v>
      </c>
      <c r="B1794" s="39">
        <v>3969.49</v>
      </c>
    </row>
    <row r="1795" spans="1:2" ht="15" customHeight="1" x14ac:dyDescent="0.25">
      <c r="A1795" s="41">
        <v>44526</v>
      </c>
      <c r="B1795" s="39">
        <v>3969.49</v>
      </c>
    </row>
    <row r="1796" spans="1:2" ht="15" customHeight="1" x14ac:dyDescent="0.25">
      <c r="A1796" s="41">
        <v>44527</v>
      </c>
      <c r="B1796" s="39">
        <v>4008.13</v>
      </c>
    </row>
    <row r="1797" spans="1:2" ht="15" customHeight="1" x14ac:dyDescent="0.25">
      <c r="A1797" s="41">
        <v>44528</v>
      </c>
      <c r="B1797" s="39">
        <v>4008.13</v>
      </c>
    </row>
    <row r="1798" spans="1:2" ht="15" customHeight="1" x14ac:dyDescent="0.25">
      <c r="A1798" s="41">
        <v>44529</v>
      </c>
      <c r="B1798" s="39">
        <v>4008.13</v>
      </c>
    </row>
    <row r="1799" spans="1:2" ht="15" customHeight="1" x14ac:dyDescent="0.25">
      <c r="A1799" s="41">
        <v>44530</v>
      </c>
      <c r="B1799" s="39">
        <v>4010.98</v>
      </c>
    </row>
    <row r="1800" spans="1:2" ht="15" customHeight="1" x14ac:dyDescent="0.25">
      <c r="A1800" s="41">
        <v>44531</v>
      </c>
      <c r="B1800" s="39">
        <v>4004.54</v>
      </c>
    </row>
    <row r="1801" spans="1:2" ht="15" customHeight="1" x14ac:dyDescent="0.25">
      <c r="A1801" s="41">
        <v>44532</v>
      </c>
      <c r="B1801" s="39">
        <v>3953.26</v>
      </c>
    </row>
    <row r="1802" spans="1:2" ht="15" customHeight="1" x14ac:dyDescent="0.25">
      <c r="A1802" s="41">
        <v>44533</v>
      </c>
      <c r="B1802" s="39">
        <v>3945.18</v>
      </c>
    </row>
    <row r="1803" spans="1:2" ht="15" customHeight="1" x14ac:dyDescent="0.25">
      <c r="A1803" s="41">
        <v>44534</v>
      </c>
      <c r="B1803" s="39">
        <v>3948.33</v>
      </c>
    </row>
    <row r="1804" spans="1:2" ht="15" customHeight="1" x14ac:dyDescent="0.25">
      <c r="A1804" s="41">
        <v>44535</v>
      </c>
      <c r="B1804" s="39">
        <v>3948.33</v>
      </c>
    </row>
    <row r="1805" spans="1:2" ht="15" customHeight="1" x14ac:dyDescent="0.25">
      <c r="A1805" s="41">
        <v>44536</v>
      </c>
      <c r="B1805" s="39">
        <v>3948.33</v>
      </c>
    </row>
    <row r="1806" spans="1:2" ht="15" customHeight="1" x14ac:dyDescent="0.25">
      <c r="A1806" s="41">
        <v>44537</v>
      </c>
      <c r="B1806" s="39">
        <v>3944</v>
      </c>
    </row>
    <row r="1807" spans="1:2" ht="15" customHeight="1" x14ac:dyDescent="0.25">
      <c r="A1807" s="41">
        <v>44538</v>
      </c>
      <c r="B1807" s="39">
        <v>3906.1</v>
      </c>
    </row>
    <row r="1808" spans="1:2" ht="15" customHeight="1" x14ac:dyDescent="0.25">
      <c r="A1808" s="41">
        <v>44539</v>
      </c>
      <c r="B1808" s="39">
        <v>3906.1</v>
      </c>
    </row>
    <row r="1809" spans="1:2" ht="15" customHeight="1" x14ac:dyDescent="0.25">
      <c r="A1809" s="41">
        <v>44540</v>
      </c>
      <c r="B1809" s="39">
        <v>3899.87</v>
      </c>
    </row>
    <row r="1810" spans="1:2" ht="15" customHeight="1" x14ac:dyDescent="0.25">
      <c r="A1810" s="41">
        <v>44541</v>
      </c>
      <c r="B1810" s="39">
        <v>3887.71</v>
      </c>
    </row>
    <row r="1811" spans="1:2" ht="15" customHeight="1" x14ac:dyDescent="0.25">
      <c r="A1811" s="41">
        <v>44542</v>
      </c>
      <c r="B1811" s="39">
        <v>3887.71</v>
      </c>
    </row>
    <row r="1812" spans="1:2" ht="15" customHeight="1" x14ac:dyDescent="0.25">
      <c r="A1812" s="41">
        <v>44543</v>
      </c>
      <c r="B1812" s="39">
        <v>3887.71</v>
      </c>
    </row>
    <row r="1813" spans="1:2" ht="15" customHeight="1" x14ac:dyDescent="0.25">
      <c r="A1813" s="41">
        <v>44544</v>
      </c>
      <c r="B1813" s="39">
        <v>3886.87</v>
      </c>
    </row>
    <row r="1814" spans="1:2" ht="15" customHeight="1" x14ac:dyDescent="0.25">
      <c r="A1814" s="41">
        <v>44545</v>
      </c>
      <c r="B1814" s="39">
        <v>3936.41</v>
      </c>
    </row>
    <row r="1815" spans="1:2" ht="15" customHeight="1" x14ac:dyDescent="0.25">
      <c r="A1815" s="41">
        <v>44546</v>
      </c>
      <c r="B1815" s="39">
        <v>3990.27</v>
      </c>
    </row>
    <row r="1816" spans="1:2" ht="15" customHeight="1" x14ac:dyDescent="0.25">
      <c r="A1816" s="41">
        <v>44547</v>
      </c>
      <c r="B1816" s="39">
        <v>4002.97</v>
      </c>
    </row>
    <row r="1817" spans="1:2" ht="15" customHeight="1" x14ac:dyDescent="0.25">
      <c r="A1817" s="41">
        <v>44548</v>
      </c>
      <c r="B1817" s="39">
        <v>3999.85</v>
      </c>
    </row>
    <row r="1818" spans="1:2" ht="15" customHeight="1" x14ac:dyDescent="0.25">
      <c r="A1818" s="41">
        <v>44549</v>
      </c>
      <c r="B1818" s="39">
        <v>3999.85</v>
      </c>
    </row>
    <row r="1819" spans="1:2" ht="15" customHeight="1" x14ac:dyDescent="0.25">
      <c r="A1819" s="41">
        <v>44550</v>
      </c>
      <c r="B1819" s="39">
        <v>3999.85</v>
      </c>
    </row>
    <row r="1820" spans="1:2" ht="15" customHeight="1" x14ac:dyDescent="0.25">
      <c r="A1820" s="41">
        <v>44551</v>
      </c>
      <c r="B1820" s="39">
        <v>4002.12</v>
      </c>
    </row>
    <row r="1821" spans="1:2" ht="15" customHeight="1" x14ac:dyDescent="0.25">
      <c r="A1821" s="41">
        <v>44552</v>
      </c>
      <c r="B1821" s="39">
        <v>3996.28</v>
      </c>
    </row>
    <row r="1822" spans="1:2" ht="15" customHeight="1" x14ac:dyDescent="0.25">
      <c r="A1822" s="41">
        <v>44553</v>
      </c>
      <c r="B1822" s="39">
        <v>3997.71</v>
      </c>
    </row>
    <row r="1823" spans="1:2" ht="15" customHeight="1" x14ac:dyDescent="0.25">
      <c r="A1823" s="41">
        <v>44554</v>
      </c>
      <c r="B1823" s="39">
        <v>3997.09</v>
      </c>
    </row>
    <row r="1824" spans="1:2" ht="15" customHeight="1" x14ac:dyDescent="0.25">
      <c r="A1824" s="41">
        <v>44555</v>
      </c>
      <c r="B1824" s="39">
        <v>3994.15</v>
      </c>
    </row>
    <row r="1825" spans="1:2" ht="15" customHeight="1" x14ac:dyDescent="0.25">
      <c r="A1825" s="41">
        <v>44556</v>
      </c>
      <c r="B1825" s="39">
        <v>3994.15</v>
      </c>
    </row>
    <row r="1826" spans="1:2" ht="15" customHeight="1" x14ac:dyDescent="0.25">
      <c r="A1826" s="41">
        <v>44557</v>
      </c>
      <c r="B1826" s="39">
        <v>3994.15</v>
      </c>
    </row>
    <row r="1827" spans="1:2" ht="15" customHeight="1" x14ac:dyDescent="0.25">
      <c r="A1827" s="41">
        <v>44558</v>
      </c>
      <c r="B1827" s="39">
        <v>3989.41</v>
      </c>
    </row>
    <row r="1828" spans="1:2" ht="15" customHeight="1" x14ac:dyDescent="0.25">
      <c r="A1828" s="41">
        <v>44559</v>
      </c>
      <c r="B1828" s="39">
        <v>4004</v>
      </c>
    </row>
    <row r="1829" spans="1:2" ht="15" customHeight="1" x14ac:dyDescent="0.25">
      <c r="A1829" s="41">
        <v>44560</v>
      </c>
      <c r="B1829" s="39">
        <v>4023.68</v>
      </c>
    </row>
    <row r="1830" spans="1:2" ht="15" customHeight="1" x14ac:dyDescent="0.25">
      <c r="A1830" s="41">
        <v>44561</v>
      </c>
      <c r="B1830" s="39">
        <v>3981.16</v>
      </c>
    </row>
    <row r="1831" spans="1:2" ht="15" customHeight="1" x14ac:dyDescent="0.25">
      <c r="A1831" s="41">
        <v>44562</v>
      </c>
      <c r="B1831" s="39">
        <v>3981.16</v>
      </c>
    </row>
    <row r="1832" spans="1:2" ht="15" customHeight="1" x14ac:dyDescent="0.25">
      <c r="A1832" s="41">
        <v>44563</v>
      </c>
      <c r="B1832" s="39">
        <v>3981.16</v>
      </c>
    </row>
    <row r="1833" spans="1:2" ht="15" customHeight="1" x14ac:dyDescent="0.25">
      <c r="A1833" s="41">
        <v>44564</v>
      </c>
      <c r="B1833" s="39">
        <v>3981.16</v>
      </c>
    </row>
    <row r="1834" spans="1:2" ht="15" customHeight="1" x14ac:dyDescent="0.25">
      <c r="A1834" s="41">
        <v>44565</v>
      </c>
      <c r="B1834" s="39">
        <v>4082.75</v>
      </c>
    </row>
    <row r="1835" spans="1:2" ht="15" customHeight="1" x14ac:dyDescent="0.25">
      <c r="A1835" s="41">
        <v>44566</v>
      </c>
      <c r="B1835" s="39">
        <v>4084.11</v>
      </c>
    </row>
    <row r="1836" spans="1:2" ht="15" customHeight="1" x14ac:dyDescent="0.25">
      <c r="A1836" s="41">
        <v>44567</v>
      </c>
      <c r="B1836" s="39">
        <v>4042.36</v>
      </c>
    </row>
    <row r="1837" spans="1:2" ht="15" customHeight="1" x14ac:dyDescent="0.25">
      <c r="A1837" s="41">
        <v>44568</v>
      </c>
      <c r="B1837" s="39">
        <v>4039.31</v>
      </c>
    </row>
    <row r="1838" spans="1:2" ht="15" customHeight="1" x14ac:dyDescent="0.25">
      <c r="A1838" s="41">
        <v>44569</v>
      </c>
      <c r="B1838" s="39">
        <v>4043.46</v>
      </c>
    </row>
    <row r="1839" spans="1:2" ht="15" customHeight="1" x14ac:dyDescent="0.25">
      <c r="A1839" s="41">
        <v>44570</v>
      </c>
      <c r="B1839" s="39">
        <v>4043.46</v>
      </c>
    </row>
    <row r="1840" spans="1:2" ht="15" customHeight="1" x14ac:dyDescent="0.25">
      <c r="A1840" s="41">
        <v>44571</v>
      </c>
      <c r="B1840" s="39">
        <v>4043.46</v>
      </c>
    </row>
    <row r="1841" spans="1:2" ht="15" customHeight="1" x14ac:dyDescent="0.25">
      <c r="A1841" s="41">
        <v>44572</v>
      </c>
      <c r="B1841" s="39">
        <v>4043.46</v>
      </c>
    </row>
    <row r="1842" spans="1:2" ht="15" customHeight="1" x14ac:dyDescent="0.25">
      <c r="A1842" s="41">
        <v>44573</v>
      </c>
      <c r="B1842" s="39">
        <v>4011.65</v>
      </c>
    </row>
    <row r="1843" spans="1:2" ht="15" customHeight="1" x14ac:dyDescent="0.25">
      <c r="A1843" s="41">
        <v>44574</v>
      </c>
      <c r="B1843" s="39">
        <v>3970.08</v>
      </c>
    </row>
    <row r="1844" spans="1:2" ht="15" customHeight="1" x14ac:dyDescent="0.25">
      <c r="A1844" s="41">
        <v>44575</v>
      </c>
      <c r="B1844" s="39">
        <v>3950.4</v>
      </c>
    </row>
    <row r="1845" spans="1:2" ht="15" customHeight="1" x14ac:dyDescent="0.25">
      <c r="A1845" s="41">
        <v>44576</v>
      </c>
      <c r="B1845" s="39">
        <v>3993.65</v>
      </c>
    </row>
    <row r="1846" spans="1:2" ht="15" customHeight="1" x14ac:dyDescent="0.25">
      <c r="A1846" s="41">
        <v>44577</v>
      </c>
      <c r="B1846" s="39">
        <v>3993.65</v>
      </c>
    </row>
    <row r="1847" spans="1:2" ht="15" customHeight="1" x14ac:dyDescent="0.25">
      <c r="A1847" s="41">
        <v>44578</v>
      </c>
      <c r="B1847" s="39">
        <v>3993.65</v>
      </c>
    </row>
    <row r="1848" spans="1:2" ht="15" customHeight="1" x14ac:dyDescent="0.25">
      <c r="A1848" s="41">
        <v>44579</v>
      </c>
      <c r="B1848" s="39">
        <v>3993.65</v>
      </c>
    </row>
    <row r="1849" spans="1:2" ht="15" customHeight="1" x14ac:dyDescent="0.25">
      <c r="A1849" s="41">
        <v>44580</v>
      </c>
      <c r="B1849" s="39">
        <v>4033.37</v>
      </c>
    </row>
    <row r="1850" spans="1:2" ht="15" customHeight="1" x14ac:dyDescent="0.25">
      <c r="A1850" s="41">
        <v>44581</v>
      </c>
      <c r="B1850" s="39">
        <v>4003.95</v>
      </c>
    </row>
    <row r="1851" spans="1:2" ht="15" customHeight="1" x14ac:dyDescent="0.25">
      <c r="A1851" s="41">
        <v>44582</v>
      </c>
      <c r="B1851" s="39">
        <v>3980.8</v>
      </c>
    </row>
    <row r="1852" spans="1:2" ht="15" customHeight="1" x14ac:dyDescent="0.25">
      <c r="A1852" s="41">
        <v>44583</v>
      </c>
      <c r="B1852" s="39">
        <v>3964.3</v>
      </c>
    </row>
    <row r="1853" spans="1:2" ht="15" customHeight="1" x14ac:dyDescent="0.25">
      <c r="A1853" s="41">
        <v>44584</v>
      </c>
      <c r="B1853" s="39">
        <v>3964.3</v>
      </c>
    </row>
    <row r="1854" spans="1:2" ht="15" customHeight="1" x14ac:dyDescent="0.25">
      <c r="A1854" s="41">
        <v>44585</v>
      </c>
      <c r="B1854" s="39">
        <v>3964.3</v>
      </c>
    </row>
    <row r="1855" spans="1:2" ht="15" customHeight="1" x14ac:dyDescent="0.25">
      <c r="A1855" s="41">
        <v>44586</v>
      </c>
      <c r="B1855" s="39">
        <v>3977.51</v>
      </c>
    </row>
    <row r="1856" spans="1:2" ht="15" customHeight="1" x14ac:dyDescent="0.25">
      <c r="A1856" s="41">
        <v>44587</v>
      </c>
      <c r="B1856" s="39">
        <v>3987.32</v>
      </c>
    </row>
    <row r="1857" spans="1:2" ht="15" customHeight="1" x14ac:dyDescent="0.25">
      <c r="A1857" s="41">
        <v>44588</v>
      </c>
      <c r="B1857" s="39">
        <v>3947.83</v>
      </c>
    </row>
    <row r="1858" spans="1:2" ht="15" customHeight="1" x14ac:dyDescent="0.25">
      <c r="A1858" s="41">
        <v>44589</v>
      </c>
      <c r="B1858" s="39">
        <v>3944.04</v>
      </c>
    </row>
    <row r="1859" spans="1:2" ht="15" customHeight="1" x14ac:dyDescent="0.25">
      <c r="A1859" s="41">
        <v>44590</v>
      </c>
      <c r="B1859" s="39">
        <v>3982.6</v>
      </c>
    </row>
    <row r="1860" spans="1:2" ht="15" customHeight="1" x14ac:dyDescent="0.25">
      <c r="A1860" s="41">
        <v>44591</v>
      </c>
      <c r="B1860" s="39">
        <v>3982.6</v>
      </c>
    </row>
    <row r="1861" spans="1:2" ht="15" customHeight="1" x14ac:dyDescent="0.25">
      <c r="A1861" s="41">
        <v>44592</v>
      </c>
      <c r="B1861" s="39">
        <v>3982.6</v>
      </c>
    </row>
    <row r="1862" spans="1:2" ht="15" customHeight="1" x14ac:dyDescent="0.25">
      <c r="A1862" s="41">
        <v>44593</v>
      </c>
      <c r="B1862" s="39">
        <v>3942.73</v>
      </c>
    </row>
    <row r="1863" spans="1:2" ht="15" customHeight="1" x14ac:dyDescent="0.25">
      <c r="A1863" s="41">
        <v>44594</v>
      </c>
      <c r="B1863" s="39">
        <v>3923.61</v>
      </c>
    </row>
    <row r="1864" spans="1:2" ht="15" customHeight="1" x14ac:dyDescent="0.25">
      <c r="A1864" s="41">
        <v>44595</v>
      </c>
      <c r="B1864" s="39">
        <v>3928.05</v>
      </c>
    </row>
    <row r="1865" spans="1:2" ht="15" customHeight="1" x14ac:dyDescent="0.25">
      <c r="A1865" s="41">
        <v>44596</v>
      </c>
      <c r="B1865" s="39">
        <v>3951.96</v>
      </c>
    </row>
    <row r="1866" spans="1:2" ht="15" customHeight="1" x14ac:dyDescent="0.25">
      <c r="A1866" s="41">
        <v>44597</v>
      </c>
      <c r="B1866" s="39">
        <v>3962.68</v>
      </c>
    </row>
    <row r="1867" spans="1:2" ht="15" customHeight="1" x14ac:dyDescent="0.25">
      <c r="A1867" s="41">
        <v>44598</v>
      </c>
      <c r="B1867" s="39">
        <v>3962.68</v>
      </c>
    </row>
    <row r="1868" spans="1:2" ht="15" customHeight="1" x14ac:dyDescent="0.25">
      <c r="A1868" s="41">
        <v>44599</v>
      </c>
      <c r="B1868" s="39">
        <v>3962.68</v>
      </c>
    </row>
    <row r="1869" spans="1:2" ht="15" customHeight="1" x14ac:dyDescent="0.25">
      <c r="A1869" s="41">
        <v>44600</v>
      </c>
      <c r="B1869" s="39">
        <v>3963.84</v>
      </c>
    </row>
    <row r="1870" spans="1:2" ht="15" customHeight="1" x14ac:dyDescent="0.25">
      <c r="A1870" s="41">
        <v>44601</v>
      </c>
      <c r="B1870" s="39">
        <v>3965.41</v>
      </c>
    </row>
    <row r="1871" spans="1:2" ht="15" customHeight="1" x14ac:dyDescent="0.25">
      <c r="A1871" s="41">
        <v>44602</v>
      </c>
      <c r="B1871" s="39">
        <v>3939.31</v>
      </c>
    </row>
    <row r="1872" spans="1:2" ht="15" customHeight="1" x14ac:dyDescent="0.25">
      <c r="A1872" s="41">
        <v>44603</v>
      </c>
      <c r="B1872" s="39">
        <v>3917.75</v>
      </c>
    </row>
    <row r="1873" spans="1:2" ht="15" customHeight="1" x14ac:dyDescent="0.25">
      <c r="A1873" s="41">
        <v>44604</v>
      </c>
      <c r="B1873" s="39">
        <v>3917.52</v>
      </c>
    </row>
    <row r="1874" spans="1:2" ht="15" customHeight="1" x14ac:dyDescent="0.25">
      <c r="A1874" s="41">
        <v>44605</v>
      </c>
      <c r="B1874" s="39">
        <v>3917.52</v>
      </c>
    </row>
    <row r="1875" spans="1:2" ht="15" customHeight="1" x14ac:dyDescent="0.25">
      <c r="A1875" s="41">
        <v>44606</v>
      </c>
      <c r="B1875" s="39">
        <v>3917.52</v>
      </c>
    </row>
    <row r="1876" spans="1:2" ht="15" customHeight="1" x14ac:dyDescent="0.25">
      <c r="A1876" s="41">
        <v>44607</v>
      </c>
      <c r="B1876" s="39">
        <v>3938.97</v>
      </c>
    </row>
    <row r="1877" spans="1:2" ht="15" customHeight="1" x14ac:dyDescent="0.25">
      <c r="A1877" s="41">
        <v>44608</v>
      </c>
      <c r="B1877" s="39">
        <v>3946.88</v>
      </c>
    </row>
    <row r="1878" spans="1:2" ht="15" customHeight="1" x14ac:dyDescent="0.25">
      <c r="A1878" s="41">
        <v>44609</v>
      </c>
      <c r="B1878" s="39">
        <v>3963.72</v>
      </c>
    </row>
    <row r="1879" spans="1:2" ht="15" customHeight="1" x14ac:dyDescent="0.25">
      <c r="A1879" s="41">
        <v>44610</v>
      </c>
      <c r="B1879" s="39">
        <v>3953.26</v>
      </c>
    </row>
    <row r="1880" spans="1:2" ht="15" customHeight="1" x14ac:dyDescent="0.25">
      <c r="A1880" s="41">
        <v>44611</v>
      </c>
      <c r="B1880" s="39">
        <v>3927.25</v>
      </c>
    </row>
    <row r="1881" spans="1:2" ht="15" customHeight="1" x14ac:dyDescent="0.25">
      <c r="A1881" s="41">
        <v>44612</v>
      </c>
      <c r="B1881" s="39">
        <v>3927.25</v>
      </c>
    </row>
    <row r="1882" spans="1:2" ht="15" customHeight="1" x14ac:dyDescent="0.25">
      <c r="A1882" s="41">
        <v>44613</v>
      </c>
      <c r="B1882" s="39">
        <v>3927.25</v>
      </c>
    </row>
    <row r="1883" spans="1:2" ht="15" customHeight="1" x14ac:dyDescent="0.25">
      <c r="A1883" s="41">
        <v>44614</v>
      </c>
      <c r="B1883" s="39">
        <v>3927.25</v>
      </c>
    </row>
    <row r="1884" spans="1:2" ht="15" customHeight="1" x14ac:dyDescent="0.25">
      <c r="A1884" s="41">
        <v>44615</v>
      </c>
      <c r="B1884" s="39">
        <v>3932.4</v>
      </c>
    </row>
    <row r="1885" spans="1:2" ht="15" customHeight="1" x14ac:dyDescent="0.25">
      <c r="A1885" s="41">
        <v>44616</v>
      </c>
      <c r="B1885" s="39">
        <v>3913.79</v>
      </c>
    </row>
    <row r="1886" spans="1:2" ht="15" customHeight="1" x14ac:dyDescent="0.25">
      <c r="A1886" s="41">
        <v>44617</v>
      </c>
      <c r="B1886" s="39">
        <v>3940.2</v>
      </c>
    </row>
    <row r="1887" spans="1:2" ht="15" customHeight="1" x14ac:dyDescent="0.25">
      <c r="A1887" s="41">
        <v>44618</v>
      </c>
      <c r="B1887" s="39">
        <v>3910.64</v>
      </c>
    </row>
    <row r="1888" spans="1:2" ht="15" customHeight="1" x14ac:dyDescent="0.25">
      <c r="A1888" s="41">
        <v>44619</v>
      </c>
      <c r="B1888" s="39">
        <v>3910.64</v>
      </c>
    </row>
    <row r="1889" spans="1:2" ht="15" customHeight="1" x14ac:dyDescent="0.25">
      <c r="A1889" s="41">
        <v>44620</v>
      </c>
      <c r="B1889" s="39">
        <v>3910.64</v>
      </c>
    </row>
    <row r="1890" spans="1:2" ht="15" customHeight="1" x14ac:dyDescent="0.25">
      <c r="A1890" s="41">
        <v>44621</v>
      </c>
      <c r="B1890" s="39">
        <v>3910.28</v>
      </c>
    </row>
    <row r="1891" spans="1:2" ht="15" customHeight="1" x14ac:dyDescent="0.25">
      <c r="A1891" s="41">
        <v>44622</v>
      </c>
      <c r="B1891" s="39">
        <v>3901.62</v>
      </c>
    </row>
    <row r="1892" spans="1:2" ht="15" customHeight="1" x14ac:dyDescent="0.25">
      <c r="A1892" s="41">
        <v>44623</v>
      </c>
      <c r="B1892" s="39">
        <v>3862.95</v>
      </c>
    </row>
    <row r="1893" spans="1:2" ht="15" customHeight="1" x14ac:dyDescent="0.25">
      <c r="A1893" s="41">
        <v>44624</v>
      </c>
      <c r="B1893" s="39">
        <v>3771.77</v>
      </c>
    </row>
    <row r="1894" spans="1:2" ht="15" customHeight="1" x14ac:dyDescent="0.25">
      <c r="A1894" s="41">
        <v>44625</v>
      </c>
      <c r="B1894" s="39">
        <v>3806.11</v>
      </c>
    </row>
    <row r="1895" spans="1:2" ht="15" customHeight="1" x14ac:dyDescent="0.25">
      <c r="A1895" s="41">
        <v>44626</v>
      </c>
      <c r="B1895" s="39">
        <v>3806.11</v>
      </c>
    </row>
    <row r="1896" spans="1:2" ht="15" customHeight="1" x14ac:dyDescent="0.25">
      <c r="A1896" s="41">
        <v>44627</v>
      </c>
      <c r="B1896" s="39">
        <v>3806.11</v>
      </c>
    </row>
    <row r="1897" spans="1:2" ht="15" customHeight="1" x14ac:dyDescent="0.25">
      <c r="A1897" s="41">
        <v>44628</v>
      </c>
      <c r="B1897" s="39">
        <v>3813.41</v>
      </c>
    </row>
    <row r="1898" spans="1:2" ht="15" customHeight="1" x14ac:dyDescent="0.25">
      <c r="A1898" s="41">
        <v>44629</v>
      </c>
      <c r="B1898" s="39">
        <v>3787.18</v>
      </c>
    </row>
    <row r="1899" spans="1:2" ht="15" customHeight="1" x14ac:dyDescent="0.25">
      <c r="A1899" s="41">
        <v>44630</v>
      </c>
      <c r="B1899" s="39">
        <v>3746.43</v>
      </c>
    </row>
    <row r="1900" spans="1:2" ht="15" customHeight="1" x14ac:dyDescent="0.25">
      <c r="A1900" s="41">
        <v>44631</v>
      </c>
      <c r="B1900" s="39">
        <v>3786</v>
      </c>
    </row>
    <row r="1901" spans="1:2" ht="15" customHeight="1" x14ac:dyDescent="0.25">
      <c r="A1901" s="41">
        <v>44632</v>
      </c>
      <c r="B1901" s="39">
        <v>3827.64</v>
      </c>
    </row>
    <row r="1902" spans="1:2" ht="15" customHeight="1" x14ac:dyDescent="0.25">
      <c r="A1902" s="41">
        <v>44633</v>
      </c>
      <c r="B1902" s="39">
        <v>3827.64</v>
      </c>
    </row>
    <row r="1903" spans="1:2" ht="15" customHeight="1" x14ac:dyDescent="0.25">
      <c r="A1903" s="41">
        <v>44634</v>
      </c>
      <c r="B1903" s="39">
        <v>3827.64</v>
      </c>
    </row>
    <row r="1904" spans="1:2" ht="15" customHeight="1" x14ac:dyDescent="0.25">
      <c r="A1904" s="41">
        <v>44635</v>
      </c>
      <c r="B1904" s="39">
        <v>3800.85</v>
      </c>
    </row>
    <row r="1905" spans="1:2" ht="15" customHeight="1" x14ac:dyDescent="0.25">
      <c r="A1905" s="41">
        <v>44636</v>
      </c>
      <c r="B1905" s="39">
        <v>3836.56</v>
      </c>
    </row>
    <row r="1906" spans="1:2" ht="15" customHeight="1" x14ac:dyDescent="0.25">
      <c r="A1906" s="41">
        <v>44637</v>
      </c>
      <c r="B1906" s="39">
        <v>3826.89</v>
      </c>
    </row>
    <row r="1907" spans="1:2" ht="15" customHeight="1" x14ac:dyDescent="0.25">
      <c r="A1907" s="41">
        <v>44638</v>
      </c>
      <c r="B1907" s="39">
        <v>3816.43</v>
      </c>
    </row>
    <row r="1908" spans="1:2" ht="15" customHeight="1" x14ac:dyDescent="0.25">
      <c r="A1908" s="41">
        <v>44639</v>
      </c>
      <c r="B1908" s="39">
        <v>3820.67</v>
      </c>
    </row>
    <row r="1909" spans="1:2" ht="15" customHeight="1" x14ac:dyDescent="0.25">
      <c r="A1909" s="41">
        <v>44640</v>
      </c>
      <c r="B1909" s="39">
        <v>3820.67</v>
      </c>
    </row>
    <row r="1910" spans="1:2" ht="15" customHeight="1" x14ac:dyDescent="0.25">
      <c r="A1910" s="41">
        <v>44641</v>
      </c>
      <c r="B1910" s="39">
        <v>3820.67</v>
      </c>
    </row>
    <row r="1911" spans="1:2" ht="15" customHeight="1" x14ac:dyDescent="0.25">
      <c r="A1911" s="41">
        <v>44642</v>
      </c>
      <c r="B1911" s="39">
        <v>3820.67</v>
      </c>
    </row>
    <row r="1912" spans="1:2" ht="15" customHeight="1" x14ac:dyDescent="0.25">
      <c r="A1912" s="41">
        <v>44643</v>
      </c>
      <c r="B1912" s="39">
        <v>3765.67</v>
      </c>
    </row>
    <row r="1913" spans="1:2" ht="15" customHeight="1" x14ac:dyDescent="0.25">
      <c r="A1913" s="41">
        <v>44644</v>
      </c>
      <c r="B1913" s="39">
        <v>3756.64</v>
      </c>
    </row>
    <row r="1914" spans="1:2" ht="15" customHeight="1" x14ac:dyDescent="0.25">
      <c r="A1914" s="41">
        <v>44645</v>
      </c>
      <c r="B1914" s="39">
        <v>3798.9</v>
      </c>
    </row>
    <row r="1915" spans="1:2" ht="15" customHeight="1" x14ac:dyDescent="0.25">
      <c r="A1915" s="41">
        <v>44646</v>
      </c>
      <c r="B1915" s="39">
        <v>3785.66</v>
      </c>
    </row>
    <row r="1916" spans="1:2" ht="15" customHeight="1" x14ac:dyDescent="0.25">
      <c r="A1916" s="41">
        <v>44647</v>
      </c>
      <c r="B1916" s="39">
        <v>3785.66</v>
      </c>
    </row>
    <row r="1917" spans="1:2" ht="15" customHeight="1" x14ac:dyDescent="0.25">
      <c r="A1917" s="41">
        <v>44648</v>
      </c>
      <c r="B1917" s="39">
        <v>3785.66</v>
      </c>
    </row>
    <row r="1918" spans="1:2" ht="15" customHeight="1" x14ac:dyDescent="0.25">
      <c r="A1918" s="41">
        <v>44649</v>
      </c>
      <c r="B1918" s="39">
        <v>3785.7</v>
      </c>
    </row>
    <row r="1919" spans="1:2" ht="15" customHeight="1" x14ac:dyDescent="0.25">
      <c r="A1919" s="41">
        <v>44650</v>
      </c>
      <c r="B1919" s="39">
        <v>3765.96</v>
      </c>
    </row>
    <row r="1920" spans="1:2" ht="15" customHeight="1" x14ac:dyDescent="0.25">
      <c r="A1920" s="41">
        <v>44651</v>
      </c>
      <c r="B1920" s="39">
        <v>3748.15</v>
      </c>
    </row>
    <row r="1921" spans="1:2" ht="15" customHeight="1" x14ac:dyDescent="0.25">
      <c r="A1921" s="41">
        <v>44652</v>
      </c>
      <c r="B1921" s="39">
        <v>3756.03</v>
      </c>
    </row>
    <row r="1922" spans="1:2" ht="15" customHeight="1" x14ac:dyDescent="0.25">
      <c r="A1922" s="41">
        <v>44653</v>
      </c>
      <c r="B1922" s="39">
        <v>3774.79</v>
      </c>
    </row>
    <row r="1923" spans="1:2" ht="15" customHeight="1" x14ac:dyDescent="0.25">
      <c r="A1923" s="41">
        <v>44654</v>
      </c>
      <c r="B1923" s="39">
        <v>3774.79</v>
      </c>
    </row>
    <row r="1924" spans="1:2" ht="15" customHeight="1" x14ac:dyDescent="0.25">
      <c r="A1924" s="41">
        <v>44655</v>
      </c>
      <c r="B1924" s="39">
        <v>3774.79</v>
      </c>
    </row>
    <row r="1925" spans="1:2" ht="15" customHeight="1" x14ac:dyDescent="0.25">
      <c r="A1925" s="41">
        <v>44656</v>
      </c>
      <c r="B1925" s="39">
        <v>3706.95</v>
      </c>
    </row>
    <row r="1926" spans="1:2" ht="15" customHeight="1" x14ac:dyDescent="0.25">
      <c r="A1926" s="41">
        <v>44657</v>
      </c>
      <c r="B1926" s="39">
        <v>3723.79</v>
      </c>
    </row>
    <row r="1927" spans="1:2" ht="15" customHeight="1" x14ac:dyDescent="0.25">
      <c r="A1927" s="41">
        <v>44658</v>
      </c>
      <c r="B1927" s="39">
        <v>3746.51</v>
      </c>
    </row>
    <row r="1928" spans="1:2" ht="15" customHeight="1" x14ac:dyDescent="0.25">
      <c r="A1928" s="41">
        <v>44659</v>
      </c>
      <c r="B1928" s="39">
        <v>3771.83</v>
      </c>
    </row>
    <row r="1929" spans="1:2" ht="15" customHeight="1" x14ac:dyDescent="0.25">
      <c r="A1929" s="41">
        <v>44660</v>
      </c>
      <c r="B1929" s="39">
        <v>3777.41</v>
      </c>
    </row>
    <row r="1930" spans="1:2" ht="15" customHeight="1" x14ac:dyDescent="0.25">
      <c r="A1930" s="41">
        <v>44661</v>
      </c>
      <c r="B1930" s="39">
        <v>3777.41</v>
      </c>
    </row>
    <row r="1931" spans="1:2" ht="15" customHeight="1" x14ac:dyDescent="0.25">
      <c r="A1931" s="41">
        <v>44662</v>
      </c>
      <c r="B1931" s="39">
        <v>3777.41</v>
      </c>
    </row>
    <row r="1932" spans="1:2" ht="15" customHeight="1" x14ac:dyDescent="0.25">
      <c r="A1932" s="41">
        <v>44663</v>
      </c>
      <c r="B1932" s="39">
        <v>3744.16</v>
      </c>
    </row>
    <row r="1933" spans="1:2" ht="15" customHeight="1" x14ac:dyDescent="0.25">
      <c r="A1933" s="41">
        <v>44664</v>
      </c>
      <c r="B1933" s="39">
        <v>3736.7</v>
      </c>
    </row>
    <row r="1934" spans="1:2" ht="15" customHeight="1" x14ac:dyDescent="0.25">
      <c r="A1934" s="41">
        <v>44665</v>
      </c>
      <c r="B1934" s="39">
        <v>3737.32</v>
      </c>
    </row>
    <row r="1935" spans="1:2" ht="15" customHeight="1" x14ac:dyDescent="0.25">
      <c r="A1935" s="41">
        <v>44666</v>
      </c>
      <c r="B1935" s="39">
        <v>3737.32</v>
      </c>
    </row>
    <row r="1936" spans="1:2" ht="15" customHeight="1" x14ac:dyDescent="0.25">
      <c r="A1936" s="41">
        <v>44667</v>
      </c>
      <c r="B1936" s="39">
        <v>3737.32</v>
      </c>
    </row>
    <row r="1937" spans="1:2" ht="15" customHeight="1" x14ac:dyDescent="0.25">
      <c r="A1937" s="41">
        <v>44668</v>
      </c>
      <c r="B1937" s="39">
        <v>3737.32</v>
      </c>
    </row>
    <row r="1938" spans="1:2" ht="15" customHeight="1" x14ac:dyDescent="0.25">
      <c r="A1938" s="41">
        <v>44669</v>
      </c>
      <c r="B1938" s="39">
        <v>3737.32</v>
      </c>
    </row>
    <row r="1939" spans="1:2" ht="15" customHeight="1" x14ac:dyDescent="0.25">
      <c r="A1939" s="41">
        <v>44670</v>
      </c>
      <c r="B1939" s="39">
        <v>3731.31</v>
      </c>
    </row>
    <row r="1940" spans="1:2" ht="15" customHeight="1" x14ac:dyDescent="0.25">
      <c r="A1940" s="41">
        <v>44671</v>
      </c>
      <c r="B1940" s="39">
        <v>3755.85</v>
      </c>
    </row>
    <row r="1941" spans="1:2" ht="15" customHeight="1" x14ac:dyDescent="0.25">
      <c r="A1941" s="41">
        <v>44672</v>
      </c>
      <c r="B1941" s="39">
        <v>3758.65</v>
      </c>
    </row>
    <row r="1942" spans="1:2" ht="15" customHeight="1" x14ac:dyDescent="0.25">
      <c r="A1942" s="41">
        <v>44673</v>
      </c>
      <c r="B1942" s="39">
        <v>3759.54</v>
      </c>
    </row>
    <row r="1943" spans="1:2" ht="15" customHeight="1" x14ac:dyDescent="0.25">
      <c r="A1943" s="41">
        <v>44674</v>
      </c>
      <c r="B1943" s="39">
        <v>3819.07</v>
      </c>
    </row>
    <row r="1944" spans="1:2" ht="15" customHeight="1" x14ac:dyDescent="0.25">
      <c r="A1944" s="41">
        <v>44675</v>
      </c>
      <c r="B1944" s="39">
        <v>3819.07</v>
      </c>
    </row>
    <row r="1945" spans="1:2" ht="15" customHeight="1" x14ac:dyDescent="0.25">
      <c r="A1945" s="41">
        <v>44676</v>
      </c>
      <c r="B1945" s="39">
        <v>3819.07</v>
      </c>
    </row>
    <row r="1946" spans="1:2" ht="15" customHeight="1" x14ac:dyDescent="0.25">
      <c r="A1946" s="41">
        <v>44677</v>
      </c>
      <c r="B1946" s="39">
        <v>3931.74</v>
      </c>
    </row>
    <row r="1947" spans="1:2" ht="15" customHeight="1" x14ac:dyDescent="0.25">
      <c r="A1947" s="41">
        <v>44678</v>
      </c>
      <c r="B1947" s="39">
        <v>3947.63</v>
      </c>
    </row>
    <row r="1948" spans="1:2" ht="15" customHeight="1" x14ac:dyDescent="0.25">
      <c r="A1948" s="41">
        <v>44679</v>
      </c>
      <c r="B1948" s="39">
        <v>3967.32</v>
      </c>
    </row>
    <row r="1949" spans="1:2" ht="15" customHeight="1" x14ac:dyDescent="0.25">
      <c r="A1949" s="41">
        <v>44680</v>
      </c>
      <c r="B1949" s="39">
        <v>3984.77</v>
      </c>
    </row>
    <row r="1950" spans="1:2" ht="15" customHeight="1" x14ac:dyDescent="0.25">
      <c r="A1950" s="41">
        <v>44681</v>
      </c>
      <c r="B1950" s="39">
        <v>3966.27</v>
      </c>
    </row>
    <row r="1951" spans="1:2" ht="15" customHeight="1" x14ac:dyDescent="0.25">
      <c r="A1951" s="41">
        <v>44682</v>
      </c>
      <c r="B1951" s="39">
        <v>3966.27</v>
      </c>
    </row>
    <row r="1952" spans="1:2" ht="15" customHeight="1" x14ac:dyDescent="0.25">
      <c r="A1952" s="41">
        <v>44683</v>
      </c>
      <c r="B1952" s="39">
        <v>3966.27</v>
      </c>
    </row>
    <row r="1953" spans="1:2" ht="15" customHeight="1" x14ac:dyDescent="0.25">
      <c r="A1953" s="41">
        <v>44684</v>
      </c>
      <c r="B1953" s="39">
        <v>4004.07</v>
      </c>
    </row>
    <row r="1954" spans="1:2" ht="15" customHeight="1" x14ac:dyDescent="0.25">
      <c r="A1954" s="41">
        <v>44685</v>
      </c>
      <c r="B1954" s="39">
        <v>4016.34</v>
      </c>
    </row>
    <row r="1955" spans="1:2" ht="15" customHeight="1" x14ac:dyDescent="0.25">
      <c r="A1955" s="41">
        <v>44686</v>
      </c>
      <c r="B1955" s="39">
        <v>4056.41</v>
      </c>
    </row>
    <row r="1956" spans="1:2" ht="15" customHeight="1" x14ac:dyDescent="0.25">
      <c r="A1956" s="41">
        <v>44687</v>
      </c>
      <c r="B1956" s="39">
        <v>4086.08</v>
      </c>
    </row>
    <row r="1957" spans="1:2" ht="15" customHeight="1" x14ac:dyDescent="0.25">
      <c r="A1957" s="41">
        <v>44688</v>
      </c>
      <c r="B1957" s="39">
        <v>4053.93</v>
      </c>
    </row>
    <row r="1958" spans="1:2" ht="15" customHeight="1" x14ac:dyDescent="0.25">
      <c r="A1958" s="41">
        <v>44689</v>
      </c>
      <c r="B1958" s="39">
        <v>4053.93</v>
      </c>
    </row>
    <row r="1959" spans="1:2" ht="15" customHeight="1" x14ac:dyDescent="0.25">
      <c r="A1959" s="41">
        <v>44690</v>
      </c>
      <c r="B1959" s="39">
        <v>4053.93</v>
      </c>
    </row>
    <row r="1960" spans="1:2" ht="15" customHeight="1" x14ac:dyDescent="0.25">
      <c r="A1960" s="41">
        <v>44691</v>
      </c>
      <c r="B1960" s="39">
        <v>4085.76</v>
      </c>
    </row>
    <row r="1961" spans="1:2" ht="15" customHeight="1" x14ac:dyDescent="0.25">
      <c r="A1961" s="41">
        <v>44692</v>
      </c>
      <c r="B1961" s="39">
        <v>4086.71</v>
      </c>
    </row>
    <row r="1962" spans="1:2" ht="15" customHeight="1" x14ac:dyDescent="0.25">
      <c r="A1962" s="41">
        <v>44693</v>
      </c>
      <c r="B1962" s="39">
        <v>4080.32</v>
      </c>
    </row>
    <row r="1963" spans="1:2" ht="15" customHeight="1" x14ac:dyDescent="0.25">
      <c r="A1963" s="41">
        <v>44694</v>
      </c>
      <c r="B1963" s="39">
        <v>4109.71</v>
      </c>
    </row>
    <row r="1964" spans="1:2" ht="15" customHeight="1" x14ac:dyDescent="0.25">
      <c r="A1964" s="41">
        <v>44695</v>
      </c>
      <c r="B1964" s="39">
        <v>4110.53</v>
      </c>
    </row>
    <row r="1965" spans="1:2" ht="15" customHeight="1" x14ac:dyDescent="0.25">
      <c r="A1965" s="41">
        <v>44696</v>
      </c>
      <c r="B1965" s="39">
        <v>4110.53</v>
      </c>
    </row>
    <row r="1966" spans="1:2" ht="15" customHeight="1" x14ac:dyDescent="0.25">
      <c r="A1966" s="41">
        <v>44697</v>
      </c>
      <c r="B1966" s="39">
        <v>4110.53</v>
      </c>
    </row>
    <row r="1967" spans="1:2" ht="15" customHeight="1" x14ac:dyDescent="0.25">
      <c r="A1967" s="41">
        <v>44698</v>
      </c>
      <c r="B1967" s="39">
        <v>4070.25</v>
      </c>
    </row>
    <row r="1968" spans="1:2" ht="15" customHeight="1" x14ac:dyDescent="0.25">
      <c r="A1968" s="41">
        <v>44699</v>
      </c>
      <c r="B1968" s="39">
        <v>4033.85</v>
      </c>
    </row>
    <row r="1969" spans="1:2" ht="15" customHeight="1" x14ac:dyDescent="0.25">
      <c r="A1969" s="41">
        <v>44700</v>
      </c>
      <c r="B1969" s="39">
        <v>4054.71</v>
      </c>
    </row>
    <row r="1970" spans="1:2" ht="15" customHeight="1" x14ac:dyDescent="0.25">
      <c r="A1970" s="41">
        <v>44701</v>
      </c>
      <c r="B1970" s="39">
        <v>4050.88</v>
      </c>
    </row>
    <row r="1971" spans="1:2" ht="15" customHeight="1" x14ac:dyDescent="0.25">
      <c r="A1971" s="41">
        <v>44702</v>
      </c>
      <c r="B1971" s="39">
        <v>3989.84</v>
      </c>
    </row>
    <row r="1972" spans="1:2" ht="15" customHeight="1" x14ac:dyDescent="0.25">
      <c r="A1972" s="41">
        <v>44703</v>
      </c>
      <c r="B1972" s="39">
        <v>3989.84</v>
      </c>
    </row>
    <row r="1973" spans="1:2" ht="15" customHeight="1" x14ac:dyDescent="0.25">
      <c r="A1973" s="41">
        <v>44704</v>
      </c>
      <c r="B1973" s="39">
        <v>3989.84</v>
      </c>
    </row>
    <row r="1974" spans="1:2" ht="15" customHeight="1" x14ac:dyDescent="0.25">
      <c r="A1974" s="41">
        <v>44705</v>
      </c>
      <c r="B1974" s="39">
        <v>3950.35</v>
      </c>
    </row>
    <row r="1975" spans="1:2" ht="15" customHeight="1" x14ac:dyDescent="0.25">
      <c r="A1975" s="41">
        <v>44706</v>
      </c>
      <c r="B1975" s="39">
        <v>3971.28</v>
      </c>
    </row>
    <row r="1976" spans="1:2" ht="15" customHeight="1" x14ac:dyDescent="0.25">
      <c r="A1976" s="41">
        <v>44707</v>
      </c>
      <c r="B1976" s="39">
        <v>3959.05</v>
      </c>
    </row>
    <row r="1977" spans="1:2" ht="15" customHeight="1" x14ac:dyDescent="0.25">
      <c r="A1977" s="41">
        <v>44708</v>
      </c>
      <c r="B1977" s="39">
        <v>3930.89</v>
      </c>
    </row>
    <row r="1978" spans="1:2" ht="15" customHeight="1" x14ac:dyDescent="0.25">
      <c r="A1978" s="41">
        <v>44709</v>
      </c>
      <c r="B1978" s="39">
        <v>3912.34</v>
      </c>
    </row>
    <row r="1979" spans="1:2" ht="15" customHeight="1" x14ac:dyDescent="0.25">
      <c r="A1979" s="41">
        <v>44710</v>
      </c>
      <c r="B1979" s="39">
        <v>3912.34</v>
      </c>
    </row>
    <row r="1980" spans="1:2" ht="15" customHeight="1" x14ac:dyDescent="0.25">
      <c r="A1980" s="41">
        <v>44711</v>
      </c>
      <c r="B1980" s="39">
        <v>3912.34</v>
      </c>
    </row>
    <row r="1981" spans="1:2" ht="15" customHeight="1" x14ac:dyDescent="0.25">
      <c r="A1981" s="41">
        <v>44712</v>
      </c>
      <c r="B1981" s="39">
        <v>3912.34</v>
      </c>
    </row>
    <row r="1982" spans="1:2" ht="15" customHeight="1" x14ac:dyDescent="0.25">
      <c r="A1982" s="41">
        <v>44713</v>
      </c>
      <c r="B1982" s="39">
        <v>3776.52</v>
      </c>
    </row>
    <row r="1983" spans="1:2" ht="15" customHeight="1" x14ac:dyDescent="0.25">
      <c r="A1983" s="41">
        <v>44714</v>
      </c>
      <c r="B1983" s="39">
        <v>3791.74</v>
      </c>
    </row>
    <row r="1984" spans="1:2" ht="15" customHeight="1" x14ac:dyDescent="0.25">
      <c r="A1984" s="41">
        <v>44715</v>
      </c>
      <c r="B1984" s="39">
        <v>3784.98</v>
      </c>
    </row>
    <row r="1985" spans="1:2" ht="15" customHeight="1" x14ac:dyDescent="0.25">
      <c r="A1985" s="41">
        <v>44716</v>
      </c>
      <c r="B1985" s="39">
        <v>3771.63</v>
      </c>
    </row>
    <row r="1986" spans="1:2" ht="15" customHeight="1" x14ac:dyDescent="0.25">
      <c r="A1986" s="41">
        <v>44717</v>
      </c>
      <c r="B1986" s="39">
        <v>3771.63</v>
      </c>
    </row>
    <row r="1987" spans="1:2" ht="15" customHeight="1" x14ac:dyDescent="0.25">
      <c r="A1987" s="41">
        <v>44718</v>
      </c>
      <c r="B1987" s="39">
        <v>3771.63</v>
      </c>
    </row>
    <row r="1988" spans="1:2" ht="15" customHeight="1" x14ac:dyDescent="0.25">
      <c r="A1988" s="41">
        <v>44719</v>
      </c>
      <c r="B1988" s="39">
        <v>3799.5</v>
      </c>
    </row>
    <row r="1989" spans="1:2" ht="15" customHeight="1" x14ac:dyDescent="0.25">
      <c r="A1989" s="41">
        <v>44720</v>
      </c>
      <c r="B1989" s="39">
        <v>3790.88</v>
      </c>
    </row>
    <row r="1990" spans="1:2" ht="15" customHeight="1" x14ac:dyDescent="0.25">
      <c r="A1990" s="41">
        <v>44721</v>
      </c>
      <c r="B1990" s="39">
        <v>3782.65</v>
      </c>
    </row>
    <row r="1991" spans="1:2" ht="15" customHeight="1" x14ac:dyDescent="0.25">
      <c r="A1991" s="41">
        <v>44722</v>
      </c>
      <c r="B1991" s="39">
        <v>3833.34</v>
      </c>
    </row>
    <row r="1992" spans="1:2" ht="15" customHeight="1" x14ac:dyDescent="0.25">
      <c r="A1992" s="41">
        <v>44723</v>
      </c>
      <c r="B1992" s="39">
        <v>3912.51</v>
      </c>
    </row>
    <row r="1993" spans="1:2" ht="15" customHeight="1" x14ac:dyDescent="0.25">
      <c r="A1993" s="41">
        <v>44724</v>
      </c>
      <c r="B1993" s="39">
        <v>3912.51</v>
      </c>
    </row>
    <row r="1994" spans="1:2" ht="15" customHeight="1" x14ac:dyDescent="0.25">
      <c r="A1994" s="41">
        <v>44725</v>
      </c>
      <c r="B1994" s="39">
        <v>3912.51</v>
      </c>
    </row>
    <row r="1995" spans="1:2" ht="15" customHeight="1" x14ac:dyDescent="0.25">
      <c r="A1995" s="41">
        <v>44726</v>
      </c>
      <c r="B1995" s="39">
        <v>4016.5</v>
      </c>
    </row>
    <row r="1996" spans="1:2" ht="15" customHeight="1" x14ac:dyDescent="0.25">
      <c r="A1996" s="41">
        <v>44727</v>
      </c>
      <c r="B1996" s="39">
        <v>3979.3</v>
      </c>
    </row>
    <row r="1997" spans="1:2" ht="15" customHeight="1" x14ac:dyDescent="0.25">
      <c r="A1997" s="41">
        <v>44728</v>
      </c>
      <c r="B1997" s="39">
        <v>3923.96</v>
      </c>
    </row>
    <row r="1998" spans="1:2" ht="15" customHeight="1" x14ac:dyDescent="0.25">
      <c r="A1998" s="41">
        <v>44729</v>
      </c>
      <c r="B1998" s="39">
        <v>3912.15</v>
      </c>
    </row>
    <row r="1999" spans="1:2" ht="15" customHeight="1" x14ac:dyDescent="0.25">
      <c r="A1999" s="41">
        <v>44730</v>
      </c>
      <c r="B1999" s="39">
        <v>3905.05</v>
      </c>
    </row>
    <row r="2000" spans="1:2" ht="15" customHeight="1" x14ac:dyDescent="0.25">
      <c r="A2000" s="41">
        <v>44731</v>
      </c>
      <c r="B2000" s="39">
        <v>3905.05</v>
      </c>
    </row>
    <row r="2001" spans="1:2" ht="15" customHeight="1" x14ac:dyDescent="0.25">
      <c r="A2001" s="41">
        <v>44732</v>
      </c>
      <c r="B2001" s="39">
        <v>3905.05</v>
      </c>
    </row>
    <row r="2002" spans="1:2" ht="15" customHeight="1" x14ac:dyDescent="0.25">
      <c r="A2002" s="41">
        <v>44733</v>
      </c>
      <c r="B2002" s="39">
        <v>3905.05</v>
      </c>
    </row>
    <row r="2003" spans="1:2" ht="15" customHeight="1" x14ac:dyDescent="0.25">
      <c r="A2003" s="41">
        <v>44734</v>
      </c>
      <c r="B2003" s="39">
        <v>4026.92</v>
      </c>
    </row>
    <row r="2004" spans="1:2" ht="15" customHeight="1" x14ac:dyDescent="0.25">
      <c r="A2004" s="41">
        <v>44735</v>
      </c>
      <c r="B2004" s="39">
        <v>4026.52</v>
      </c>
    </row>
    <row r="2005" spans="1:2" ht="15" customHeight="1" x14ac:dyDescent="0.25">
      <c r="A2005" s="41">
        <v>44736</v>
      </c>
      <c r="B2005" s="39">
        <v>4068.75</v>
      </c>
    </row>
    <row r="2006" spans="1:2" ht="15" customHeight="1" x14ac:dyDescent="0.25">
      <c r="A2006" s="41">
        <v>44737</v>
      </c>
      <c r="B2006" s="39">
        <v>4129.87</v>
      </c>
    </row>
    <row r="2007" spans="1:2" ht="15" customHeight="1" x14ac:dyDescent="0.25">
      <c r="A2007" s="41">
        <v>44738</v>
      </c>
      <c r="B2007" s="39">
        <v>4129.87</v>
      </c>
    </row>
    <row r="2008" spans="1:2" ht="15" customHeight="1" x14ac:dyDescent="0.25">
      <c r="A2008" s="41">
        <v>44739</v>
      </c>
      <c r="B2008" s="39">
        <v>4129.87</v>
      </c>
    </row>
    <row r="2009" spans="1:2" ht="15" customHeight="1" x14ac:dyDescent="0.25">
      <c r="A2009" s="41">
        <v>44740</v>
      </c>
      <c r="B2009" s="39">
        <v>4129.87</v>
      </c>
    </row>
    <row r="2010" spans="1:2" ht="15" customHeight="1" x14ac:dyDescent="0.25">
      <c r="A2010" s="41">
        <v>44741</v>
      </c>
      <c r="B2010" s="39">
        <v>4089.72</v>
      </c>
    </row>
    <row r="2011" spans="1:2" ht="15" customHeight="1" x14ac:dyDescent="0.25">
      <c r="A2011" s="41">
        <v>44742</v>
      </c>
      <c r="B2011" s="39">
        <v>4127.47</v>
      </c>
    </row>
    <row r="2012" spans="1:2" ht="15" customHeight="1" x14ac:dyDescent="0.25">
      <c r="A2012" s="41">
        <v>44743</v>
      </c>
      <c r="B2012" s="39">
        <v>4151.21</v>
      </c>
    </row>
    <row r="2013" spans="1:2" ht="15" customHeight="1" x14ac:dyDescent="0.25">
      <c r="A2013" s="41">
        <v>44744</v>
      </c>
      <c r="B2013" s="39">
        <v>4198.7700000000004</v>
      </c>
    </row>
    <row r="2014" spans="1:2" ht="15" customHeight="1" x14ac:dyDescent="0.25">
      <c r="A2014" s="41">
        <v>44745</v>
      </c>
      <c r="B2014" s="39">
        <v>4198.7700000000004</v>
      </c>
    </row>
    <row r="2015" spans="1:2" ht="15" customHeight="1" x14ac:dyDescent="0.25">
      <c r="A2015" s="41">
        <v>44746</v>
      </c>
      <c r="B2015" s="39">
        <v>4198.7700000000004</v>
      </c>
    </row>
    <row r="2016" spans="1:2" ht="15" customHeight="1" x14ac:dyDescent="0.25">
      <c r="A2016" s="41">
        <v>44747</v>
      </c>
      <c r="B2016" s="39">
        <v>4198.7700000000004</v>
      </c>
    </row>
    <row r="2017" spans="1:2" ht="15" customHeight="1" x14ac:dyDescent="0.25">
      <c r="A2017" s="41">
        <v>44748</v>
      </c>
      <c r="B2017" s="39">
        <v>4259.8599999999997</v>
      </c>
    </row>
    <row r="2018" spans="1:2" ht="15" customHeight="1" x14ac:dyDescent="0.25">
      <c r="A2018" s="41">
        <v>44749</v>
      </c>
      <c r="B2018" s="39">
        <v>4348.68</v>
      </c>
    </row>
    <row r="2019" spans="1:2" ht="15" customHeight="1" x14ac:dyDescent="0.25">
      <c r="A2019" s="41">
        <v>44750</v>
      </c>
      <c r="B2019" s="39">
        <v>4369.7</v>
      </c>
    </row>
    <row r="2020" spans="1:2" ht="15" customHeight="1" x14ac:dyDescent="0.25">
      <c r="A2020" s="41">
        <v>44751</v>
      </c>
      <c r="B2020" s="39">
        <v>4388.2700000000004</v>
      </c>
    </row>
    <row r="2021" spans="1:2" ht="15" customHeight="1" x14ac:dyDescent="0.25">
      <c r="A2021" s="41">
        <v>44752</v>
      </c>
      <c r="B2021" s="39">
        <v>4388.2700000000004</v>
      </c>
    </row>
    <row r="2022" spans="1:2" ht="15" customHeight="1" x14ac:dyDescent="0.25">
      <c r="A2022" s="41">
        <v>44753</v>
      </c>
      <c r="B2022" s="39">
        <v>4388.2700000000004</v>
      </c>
    </row>
    <row r="2023" spans="1:2" ht="15" customHeight="1" x14ac:dyDescent="0.25">
      <c r="A2023" s="41">
        <v>44754</v>
      </c>
      <c r="B2023" s="39">
        <v>4513.28</v>
      </c>
    </row>
    <row r="2024" spans="1:2" ht="15" customHeight="1" x14ac:dyDescent="0.25">
      <c r="A2024" s="41">
        <v>44755</v>
      </c>
      <c r="B2024" s="39">
        <v>4627.46</v>
      </c>
    </row>
    <row r="2025" spans="1:2" ht="15" customHeight="1" x14ac:dyDescent="0.25">
      <c r="A2025" s="41">
        <v>44756</v>
      </c>
      <c r="B2025" s="39">
        <v>4558.05</v>
      </c>
    </row>
    <row r="2026" spans="1:2" ht="15" customHeight="1" x14ac:dyDescent="0.25">
      <c r="A2026" s="41">
        <v>44757</v>
      </c>
      <c r="B2026" s="39">
        <v>4519.6499999999996</v>
      </c>
    </row>
    <row r="2027" spans="1:2" ht="15" customHeight="1" x14ac:dyDescent="0.25">
      <c r="A2027" s="41">
        <v>44758</v>
      </c>
      <c r="B2027" s="39">
        <v>4395.63</v>
      </c>
    </row>
    <row r="2028" spans="1:2" ht="15" customHeight="1" x14ac:dyDescent="0.25">
      <c r="A2028" s="41">
        <v>44759</v>
      </c>
      <c r="B2028" s="39">
        <v>4395.63</v>
      </c>
    </row>
    <row r="2029" spans="1:2" ht="15" customHeight="1" x14ac:dyDescent="0.25">
      <c r="A2029" s="41">
        <v>44760</v>
      </c>
      <c r="B2029" s="39">
        <v>4395.63</v>
      </c>
    </row>
    <row r="2030" spans="1:2" ht="15" customHeight="1" x14ac:dyDescent="0.25">
      <c r="A2030" s="41">
        <v>44761</v>
      </c>
      <c r="B2030" s="39">
        <v>4315.41</v>
      </c>
    </row>
    <row r="2031" spans="1:2" ht="15" customHeight="1" x14ac:dyDescent="0.25">
      <c r="A2031" s="41">
        <v>44762</v>
      </c>
      <c r="B2031" s="39">
        <v>4303.34</v>
      </c>
    </row>
    <row r="2032" spans="1:2" ht="15" customHeight="1" x14ac:dyDescent="0.25">
      <c r="A2032" s="41">
        <v>44763</v>
      </c>
      <c r="B2032" s="39">
        <v>4303.34</v>
      </c>
    </row>
    <row r="2033" spans="1:2" ht="15" customHeight="1" x14ac:dyDescent="0.25">
      <c r="A2033" s="41">
        <v>44764</v>
      </c>
      <c r="B2033" s="39">
        <v>4410.1400000000003</v>
      </c>
    </row>
    <row r="2034" spans="1:2" ht="15" customHeight="1" x14ac:dyDescent="0.25">
      <c r="A2034" s="41">
        <v>44765</v>
      </c>
      <c r="B2034" s="39">
        <v>4423.8599999999997</v>
      </c>
    </row>
    <row r="2035" spans="1:2" ht="15" customHeight="1" x14ac:dyDescent="0.25">
      <c r="A2035" s="41">
        <v>44766</v>
      </c>
      <c r="B2035" s="39">
        <v>4423.8599999999997</v>
      </c>
    </row>
    <row r="2036" spans="1:2" ht="15" customHeight="1" x14ac:dyDescent="0.25">
      <c r="A2036" s="41">
        <v>44767</v>
      </c>
      <c r="B2036" s="39">
        <v>4423.8599999999997</v>
      </c>
    </row>
    <row r="2037" spans="1:2" ht="15" customHeight="1" x14ac:dyDescent="0.25">
      <c r="A2037" s="41">
        <v>44768</v>
      </c>
      <c r="B2037" s="39">
        <v>4461.63</v>
      </c>
    </row>
    <row r="2038" spans="1:2" ht="15" customHeight="1" x14ac:dyDescent="0.25">
      <c r="A2038" s="41">
        <v>44769</v>
      </c>
      <c r="B2038" s="39">
        <v>4445.01</v>
      </c>
    </row>
    <row r="2039" spans="1:2" ht="15" customHeight="1" x14ac:dyDescent="0.25">
      <c r="A2039" s="41">
        <v>44770</v>
      </c>
      <c r="B2039" s="39">
        <v>4420.75</v>
      </c>
    </row>
    <row r="2040" spans="1:2" ht="15" customHeight="1" x14ac:dyDescent="0.25">
      <c r="A2040" s="41">
        <v>44771</v>
      </c>
      <c r="B2040" s="39">
        <v>4375.51</v>
      </c>
    </row>
    <row r="2041" spans="1:2" ht="15" customHeight="1" x14ac:dyDescent="0.25">
      <c r="A2041" s="41">
        <v>44772</v>
      </c>
      <c r="B2041" s="39">
        <v>4300.3</v>
      </c>
    </row>
    <row r="2042" spans="1:2" ht="15" customHeight="1" x14ac:dyDescent="0.25">
      <c r="A2042" s="41">
        <v>44773</v>
      </c>
      <c r="B2042" s="39">
        <v>4300.3</v>
      </c>
    </row>
    <row r="2043" spans="1:2" ht="15" customHeight="1" x14ac:dyDescent="0.25">
      <c r="A2043" s="41">
        <v>44774</v>
      </c>
      <c r="B2043" s="39">
        <v>4300.3</v>
      </c>
    </row>
    <row r="2044" spans="1:2" ht="15" customHeight="1" x14ac:dyDescent="0.25">
      <c r="A2044" s="41">
        <v>44775</v>
      </c>
      <c r="B2044" s="39">
        <v>4245.99</v>
      </c>
    </row>
    <row r="2045" spans="1:2" ht="15" customHeight="1" x14ac:dyDescent="0.25">
      <c r="A2045" s="41">
        <v>44776</v>
      </c>
      <c r="B2045" s="39">
        <v>4313.3</v>
      </c>
    </row>
    <row r="2046" spans="1:2" ht="15" customHeight="1" x14ac:dyDescent="0.25">
      <c r="A2046" s="41">
        <v>44777</v>
      </c>
      <c r="B2046" s="39">
        <v>4331.1499999999996</v>
      </c>
    </row>
    <row r="2047" spans="1:2" ht="15" customHeight="1" x14ac:dyDescent="0.25">
      <c r="A2047" s="41">
        <v>44778</v>
      </c>
      <c r="B2047" s="39">
        <v>4268.3</v>
      </c>
    </row>
    <row r="2048" spans="1:2" ht="15" customHeight="1" x14ac:dyDescent="0.25">
      <c r="A2048" s="41">
        <v>44779</v>
      </c>
      <c r="B2048" s="39">
        <v>4337.28</v>
      </c>
    </row>
    <row r="2049" spans="1:2" ht="15" customHeight="1" x14ac:dyDescent="0.25">
      <c r="A2049" s="41">
        <v>44780</v>
      </c>
      <c r="B2049" s="39">
        <v>4337.28</v>
      </c>
    </row>
    <row r="2050" spans="1:2" ht="15" customHeight="1" x14ac:dyDescent="0.25">
      <c r="A2050" s="41">
        <v>44781</v>
      </c>
      <c r="B2050" s="39">
        <v>4337.28</v>
      </c>
    </row>
    <row r="2051" spans="1:2" ht="15" customHeight="1" x14ac:dyDescent="0.25">
      <c r="A2051" s="41">
        <v>44782</v>
      </c>
      <c r="B2051" s="39">
        <v>4307.09</v>
      </c>
    </row>
    <row r="2052" spans="1:2" ht="15" customHeight="1" x14ac:dyDescent="0.25">
      <c r="A2052" s="41">
        <v>44783</v>
      </c>
      <c r="B2052" s="39">
        <v>4309.6899999999996</v>
      </c>
    </row>
    <row r="2053" spans="1:2" ht="15" customHeight="1" x14ac:dyDescent="0.25">
      <c r="A2053" s="41">
        <v>44784</v>
      </c>
      <c r="B2053" s="39">
        <v>4273.82</v>
      </c>
    </row>
    <row r="2054" spans="1:2" ht="15" customHeight="1" x14ac:dyDescent="0.25">
      <c r="A2054" s="41">
        <v>44785</v>
      </c>
      <c r="B2054" s="39">
        <v>4231.45</v>
      </c>
    </row>
    <row r="2055" spans="1:2" ht="15" customHeight="1" x14ac:dyDescent="0.25">
      <c r="A2055" s="41">
        <v>44786</v>
      </c>
      <c r="B2055" s="39">
        <v>4185.49</v>
      </c>
    </row>
    <row r="2056" spans="1:2" ht="15" customHeight="1" x14ac:dyDescent="0.25">
      <c r="A2056" s="41">
        <v>44787</v>
      </c>
      <c r="B2056" s="39">
        <v>4185.49</v>
      </c>
    </row>
    <row r="2057" spans="1:2" ht="15" customHeight="1" x14ac:dyDescent="0.25">
      <c r="A2057" s="41">
        <v>44788</v>
      </c>
      <c r="B2057" s="39">
        <v>4185.49</v>
      </c>
    </row>
    <row r="2058" spans="1:2" ht="15" customHeight="1" x14ac:dyDescent="0.25">
      <c r="A2058" s="41">
        <v>44789</v>
      </c>
      <c r="B2058" s="39">
        <v>4185.49</v>
      </c>
    </row>
    <row r="2059" spans="1:2" ht="15" customHeight="1" x14ac:dyDescent="0.25">
      <c r="A2059" s="41">
        <v>44790</v>
      </c>
      <c r="B2059" s="39">
        <v>4218.4799999999996</v>
      </c>
    </row>
    <row r="2060" spans="1:2" ht="15" customHeight="1" x14ac:dyDescent="0.25">
      <c r="A2060" s="41">
        <v>44791</v>
      </c>
      <c r="B2060" s="39">
        <v>4316.47</v>
      </c>
    </row>
    <row r="2061" spans="1:2" ht="15" customHeight="1" x14ac:dyDescent="0.25">
      <c r="A2061" s="41">
        <v>44792</v>
      </c>
      <c r="B2061" s="39">
        <v>4413.8599999999997</v>
      </c>
    </row>
    <row r="2062" spans="1:2" ht="15" customHeight="1" x14ac:dyDescent="0.25">
      <c r="A2062" s="41">
        <v>44793</v>
      </c>
      <c r="B2062" s="39">
        <v>4400.25</v>
      </c>
    </row>
    <row r="2063" spans="1:2" ht="15" customHeight="1" x14ac:dyDescent="0.25">
      <c r="A2063" s="41">
        <v>44794</v>
      </c>
      <c r="B2063" s="39">
        <v>4400.25</v>
      </c>
    </row>
    <row r="2064" spans="1:2" ht="15" customHeight="1" x14ac:dyDescent="0.25">
      <c r="A2064" s="41">
        <v>44795</v>
      </c>
      <c r="B2064" s="39">
        <v>4400.25</v>
      </c>
    </row>
    <row r="2065" spans="1:2" ht="15" customHeight="1" x14ac:dyDescent="0.25">
      <c r="A2065" s="41">
        <v>44796</v>
      </c>
      <c r="B2065" s="39">
        <v>4399.16</v>
      </c>
    </row>
    <row r="2066" spans="1:2" ht="15" customHeight="1" x14ac:dyDescent="0.25">
      <c r="A2066" s="41">
        <v>44797</v>
      </c>
      <c r="B2066" s="39">
        <v>4374.45</v>
      </c>
    </row>
    <row r="2067" spans="1:2" ht="15" customHeight="1" x14ac:dyDescent="0.25">
      <c r="A2067" s="41">
        <v>44798</v>
      </c>
      <c r="B2067" s="39">
        <v>4380.1899999999996</v>
      </c>
    </row>
    <row r="2068" spans="1:2" ht="15" customHeight="1" x14ac:dyDescent="0.25">
      <c r="A2068" s="41">
        <v>44799</v>
      </c>
      <c r="B2068" s="39">
        <v>4407.95</v>
      </c>
    </row>
    <row r="2069" spans="1:2" ht="15" customHeight="1" x14ac:dyDescent="0.25">
      <c r="A2069" s="41">
        <v>44800</v>
      </c>
      <c r="B2069" s="39">
        <v>4388.0200000000004</v>
      </c>
    </row>
    <row r="2070" spans="1:2" ht="15" customHeight="1" x14ac:dyDescent="0.25">
      <c r="A2070" s="41">
        <v>44801</v>
      </c>
      <c r="B2070" s="39">
        <v>4388.0200000000004</v>
      </c>
    </row>
    <row r="2071" spans="1:2" ht="15" customHeight="1" x14ac:dyDescent="0.25">
      <c r="A2071" s="41">
        <v>44802</v>
      </c>
      <c r="B2071" s="39">
        <v>4388.0200000000004</v>
      </c>
    </row>
    <row r="2072" spans="1:2" ht="15" customHeight="1" x14ac:dyDescent="0.25">
      <c r="A2072" s="41">
        <v>44803</v>
      </c>
      <c r="B2072" s="39">
        <v>4386.13</v>
      </c>
    </row>
    <row r="2073" spans="1:2" ht="15" customHeight="1" x14ac:dyDescent="0.25">
      <c r="A2073" s="41">
        <v>44804</v>
      </c>
      <c r="B2073" s="39">
        <v>4400.16</v>
      </c>
    </row>
    <row r="2074" spans="1:2" ht="15" customHeight="1" x14ac:dyDescent="0.25">
      <c r="A2074" s="41">
        <v>44805</v>
      </c>
      <c r="B2074" s="39">
        <v>4422.7700000000004</v>
      </c>
    </row>
    <row r="2075" spans="1:2" ht="15" customHeight="1" x14ac:dyDescent="0.25">
      <c r="A2075" s="41">
        <v>44806</v>
      </c>
      <c r="B2075" s="39">
        <v>4467.03</v>
      </c>
    </row>
    <row r="2076" spans="1:2" ht="15" customHeight="1" x14ac:dyDescent="0.25">
      <c r="A2076" s="41">
        <v>44807</v>
      </c>
      <c r="B2076" s="39">
        <v>4466.7299999999996</v>
      </c>
    </row>
    <row r="2077" spans="1:2" ht="15" customHeight="1" x14ac:dyDescent="0.25">
      <c r="A2077" s="41">
        <v>44808</v>
      </c>
      <c r="B2077" s="39">
        <v>4466.7299999999996</v>
      </c>
    </row>
    <row r="2078" spans="1:2" ht="15" customHeight="1" x14ac:dyDescent="0.25">
      <c r="A2078" s="41">
        <v>44809</v>
      </c>
      <c r="B2078" s="39">
        <v>4466.7299999999996</v>
      </c>
    </row>
    <row r="2079" spans="1:2" ht="15" customHeight="1" x14ac:dyDescent="0.25">
      <c r="A2079" s="41">
        <v>44810</v>
      </c>
      <c r="B2079" s="39">
        <v>4466.7299999999996</v>
      </c>
    </row>
    <row r="2080" spans="1:2" ht="15" customHeight="1" x14ac:dyDescent="0.25">
      <c r="A2080" s="41">
        <v>44811</v>
      </c>
      <c r="B2080" s="39">
        <v>4480.1000000000004</v>
      </c>
    </row>
    <row r="2081" spans="1:2" ht="15" customHeight="1" x14ac:dyDescent="0.25">
      <c r="A2081" s="41">
        <v>44812</v>
      </c>
      <c r="B2081" s="39">
        <v>4446.3599999999997</v>
      </c>
    </row>
    <row r="2082" spans="1:2" ht="15" customHeight="1" x14ac:dyDescent="0.25">
      <c r="A2082" s="41">
        <v>44813</v>
      </c>
      <c r="B2082" s="39">
        <v>4396.6899999999996</v>
      </c>
    </row>
    <row r="2083" spans="1:2" ht="15" customHeight="1" x14ac:dyDescent="0.25">
      <c r="A2083" s="41">
        <v>44814</v>
      </c>
      <c r="B2083" s="39">
        <v>4365.32</v>
      </c>
    </row>
    <row r="2084" spans="1:2" ht="15" customHeight="1" x14ac:dyDescent="0.25">
      <c r="A2084" s="41">
        <v>44815</v>
      </c>
      <c r="B2084" s="39">
        <v>4365.32</v>
      </c>
    </row>
    <row r="2085" spans="1:2" ht="15" customHeight="1" x14ac:dyDescent="0.25">
      <c r="A2085" s="41">
        <v>44816</v>
      </c>
      <c r="B2085" s="39">
        <v>4365.32</v>
      </c>
    </row>
    <row r="2086" spans="1:2" ht="15" customHeight="1" x14ac:dyDescent="0.25">
      <c r="A2086" s="41">
        <v>44817</v>
      </c>
      <c r="B2086" s="39">
        <v>4346.91</v>
      </c>
    </row>
    <row r="2087" spans="1:2" ht="15" customHeight="1" x14ac:dyDescent="0.25">
      <c r="A2087" s="41">
        <v>44818</v>
      </c>
      <c r="B2087" s="39">
        <v>4413.8900000000003</v>
      </c>
    </row>
    <row r="2088" spans="1:2" ht="15" customHeight="1" x14ac:dyDescent="0.25">
      <c r="A2088" s="41">
        <v>44819</v>
      </c>
      <c r="B2088" s="39">
        <v>4389.8</v>
      </c>
    </row>
    <row r="2089" spans="1:2" ht="15" customHeight="1" x14ac:dyDescent="0.25">
      <c r="A2089" s="41">
        <v>44820</v>
      </c>
      <c r="B2089" s="39">
        <v>4404.6400000000003</v>
      </c>
    </row>
    <row r="2090" spans="1:2" ht="15" customHeight="1" x14ac:dyDescent="0.25">
      <c r="A2090" s="41">
        <v>44821</v>
      </c>
      <c r="B2090" s="39">
        <v>4435.84</v>
      </c>
    </row>
    <row r="2091" spans="1:2" ht="15" customHeight="1" x14ac:dyDescent="0.25">
      <c r="A2091" s="41">
        <v>44822</v>
      </c>
      <c r="B2091" s="39">
        <v>4435.84</v>
      </c>
    </row>
    <row r="2092" spans="1:2" ht="15" customHeight="1" x14ac:dyDescent="0.25">
      <c r="A2092" s="41">
        <v>44823</v>
      </c>
      <c r="B2092" s="39">
        <v>4435.84</v>
      </c>
    </row>
    <row r="2093" spans="1:2" ht="15" customHeight="1" x14ac:dyDescent="0.25">
      <c r="A2093" s="41">
        <v>44824</v>
      </c>
      <c r="B2093" s="39">
        <v>4415.1099999999997</v>
      </c>
    </row>
    <row r="2094" spans="1:2" ht="15" customHeight="1" x14ac:dyDescent="0.25">
      <c r="A2094" s="41">
        <v>44825</v>
      </c>
      <c r="B2094" s="39">
        <v>4420.38</v>
      </c>
    </row>
    <row r="2095" spans="1:2" ht="15" customHeight="1" x14ac:dyDescent="0.25">
      <c r="A2095" s="41">
        <v>44826</v>
      </c>
      <c r="B2095" s="39">
        <v>4403.82</v>
      </c>
    </row>
    <row r="2096" spans="1:2" ht="15" customHeight="1" x14ac:dyDescent="0.25">
      <c r="A2096" s="41">
        <v>44827</v>
      </c>
      <c r="B2096" s="39">
        <v>4379.8</v>
      </c>
    </row>
    <row r="2097" spans="1:2" ht="15" customHeight="1" x14ac:dyDescent="0.25">
      <c r="A2097" s="41">
        <v>44828</v>
      </c>
      <c r="B2097" s="39">
        <v>4426.47</v>
      </c>
    </row>
    <row r="2098" spans="1:2" ht="15" customHeight="1" x14ac:dyDescent="0.25">
      <c r="A2098" s="41">
        <v>44829</v>
      </c>
      <c r="B2098" s="39">
        <v>4426.47</v>
      </c>
    </row>
    <row r="2099" spans="1:2" ht="15" customHeight="1" x14ac:dyDescent="0.25">
      <c r="A2099" s="41">
        <v>44830</v>
      </c>
      <c r="B2099" s="39">
        <v>4426.47</v>
      </c>
    </row>
    <row r="2100" spans="1:2" ht="15" customHeight="1" x14ac:dyDescent="0.25">
      <c r="A2100" s="41">
        <v>44831</v>
      </c>
      <c r="B2100" s="39">
        <v>4496.99</v>
      </c>
    </row>
    <row r="2101" spans="1:2" ht="15" customHeight="1" x14ac:dyDescent="0.25">
      <c r="A2101" s="41">
        <v>44832</v>
      </c>
      <c r="B2101" s="39">
        <v>4556.42</v>
      </c>
    </row>
    <row r="2102" spans="1:2" ht="15" customHeight="1" x14ac:dyDescent="0.25">
      <c r="A2102" s="41">
        <v>44833</v>
      </c>
      <c r="B2102" s="39">
        <v>4486.9399999999996</v>
      </c>
    </row>
    <row r="2103" spans="1:2" ht="15" customHeight="1" x14ac:dyDescent="0.25">
      <c r="A2103" s="41">
        <v>44834</v>
      </c>
      <c r="B2103" s="39">
        <v>4532.07</v>
      </c>
    </row>
    <row r="2104" spans="1:2" ht="15" customHeight="1" x14ac:dyDescent="0.25">
      <c r="A2104" s="41">
        <v>44835</v>
      </c>
      <c r="B2104" s="39">
        <v>4590.54</v>
      </c>
    </row>
    <row r="2105" spans="1:2" ht="15" customHeight="1" x14ac:dyDescent="0.25">
      <c r="A2105" s="41">
        <v>44836</v>
      </c>
      <c r="B2105" s="39">
        <v>4590.54</v>
      </c>
    </row>
    <row r="2106" spans="1:2" ht="15" customHeight="1" x14ac:dyDescent="0.25">
      <c r="A2106" s="41">
        <v>44837</v>
      </c>
      <c r="B2106" s="39">
        <v>4590.54</v>
      </c>
    </row>
    <row r="2107" spans="1:2" ht="15" customHeight="1" x14ac:dyDescent="0.25">
      <c r="A2107" s="41">
        <v>44838</v>
      </c>
      <c r="B2107" s="39">
        <v>4545.66</v>
      </c>
    </row>
    <row r="2108" spans="1:2" ht="15" customHeight="1" x14ac:dyDescent="0.25">
      <c r="A2108" s="41">
        <v>44839</v>
      </c>
      <c r="B2108" s="39">
        <v>4484.74</v>
      </c>
    </row>
    <row r="2109" spans="1:2" ht="15" customHeight="1" x14ac:dyDescent="0.25">
      <c r="A2109" s="41">
        <v>44840</v>
      </c>
      <c r="B2109" s="39">
        <v>4548.8900000000003</v>
      </c>
    </row>
    <row r="2110" spans="1:2" ht="15" customHeight="1" x14ac:dyDescent="0.25">
      <c r="A2110" s="41">
        <v>44841</v>
      </c>
      <c r="B2110" s="39">
        <v>4627.6099999999997</v>
      </c>
    </row>
    <row r="2111" spans="1:2" ht="15" customHeight="1" x14ac:dyDescent="0.25">
      <c r="A2111" s="41">
        <v>44842</v>
      </c>
      <c r="B2111" s="39">
        <v>4605.29</v>
      </c>
    </row>
    <row r="2112" spans="1:2" ht="15" customHeight="1" x14ac:dyDescent="0.25">
      <c r="A2112" s="41">
        <v>44843</v>
      </c>
      <c r="B2112" s="39">
        <v>4605.29</v>
      </c>
    </row>
    <row r="2113" spans="1:2" ht="15" customHeight="1" x14ac:dyDescent="0.25">
      <c r="A2113" s="41">
        <v>44844</v>
      </c>
      <c r="B2113" s="39">
        <v>4605.29</v>
      </c>
    </row>
    <row r="2114" spans="1:2" ht="15" customHeight="1" x14ac:dyDescent="0.25">
      <c r="A2114" s="41">
        <v>44845</v>
      </c>
      <c r="B2114" s="39">
        <v>4605.29</v>
      </c>
    </row>
    <row r="2115" spans="1:2" ht="15" customHeight="1" x14ac:dyDescent="0.25">
      <c r="A2115" s="41">
        <v>44846</v>
      </c>
      <c r="B2115" s="39">
        <v>4611.88</v>
      </c>
    </row>
    <row r="2116" spans="1:2" ht="15" customHeight="1" x14ac:dyDescent="0.25">
      <c r="A2116" s="41">
        <v>44847</v>
      </c>
      <c r="B2116" s="39">
        <v>4611.18</v>
      </c>
    </row>
    <row r="2117" spans="1:2" ht="15" customHeight="1" x14ac:dyDescent="0.25">
      <c r="A2117" s="41">
        <v>44848</v>
      </c>
      <c r="B2117" s="39">
        <v>4619.78</v>
      </c>
    </row>
    <row r="2118" spans="1:2" ht="15" customHeight="1" x14ac:dyDescent="0.25">
      <c r="A2118" s="41">
        <v>44849</v>
      </c>
      <c r="B2118" s="39">
        <v>4636.83</v>
      </c>
    </row>
    <row r="2119" spans="1:2" ht="15" customHeight="1" x14ac:dyDescent="0.25">
      <c r="A2119" s="41">
        <v>44850</v>
      </c>
      <c r="B2119" s="39">
        <v>4636.83</v>
      </c>
    </row>
    <row r="2120" spans="1:2" ht="15" customHeight="1" x14ac:dyDescent="0.25">
      <c r="A2120" s="41">
        <v>44851</v>
      </c>
      <c r="B2120" s="39">
        <v>4636.83</v>
      </c>
    </row>
    <row r="2121" spans="1:2" ht="15" customHeight="1" x14ac:dyDescent="0.25">
      <c r="A2121" s="41">
        <v>44852</v>
      </c>
      <c r="B2121" s="39">
        <v>4636.83</v>
      </c>
    </row>
    <row r="2122" spans="1:2" ht="15" customHeight="1" x14ac:dyDescent="0.25">
      <c r="A2122" s="41">
        <v>44853</v>
      </c>
      <c r="B2122" s="39">
        <v>4744.04</v>
      </c>
    </row>
    <row r="2123" spans="1:2" ht="15" customHeight="1" x14ac:dyDescent="0.25">
      <c r="A2123" s="41">
        <v>44854</v>
      </c>
      <c r="B2123" s="39">
        <v>4815.09</v>
      </c>
    </row>
    <row r="2124" spans="1:2" ht="15" customHeight="1" x14ac:dyDescent="0.25">
      <c r="A2124" s="41">
        <v>44855</v>
      </c>
      <c r="B2124" s="39">
        <v>4885.5</v>
      </c>
    </row>
    <row r="2125" spans="1:2" ht="15" customHeight="1" x14ac:dyDescent="0.25">
      <c r="A2125" s="41">
        <v>44856</v>
      </c>
      <c r="B2125" s="39">
        <v>4913.24</v>
      </c>
    </row>
    <row r="2126" spans="1:2" ht="15" customHeight="1" x14ac:dyDescent="0.25">
      <c r="A2126" s="41">
        <v>44857</v>
      </c>
      <c r="B2126" s="39">
        <v>4913.24</v>
      </c>
    </row>
    <row r="2127" spans="1:2" ht="15" customHeight="1" x14ac:dyDescent="0.25">
      <c r="A2127" s="41">
        <v>44858</v>
      </c>
      <c r="B2127" s="39">
        <v>4913.24</v>
      </c>
    </row>
    <row r="2128" spans="1:2" ht="15" customHeight="1" x14ac:dyDescent="0.25">
      <c r="A2128" s="41">
        <v>44859</v>
      </c>
      <c r="B2128" s="39">
        <v>4968.9399999999996</v>
      </c>
    </row>
    <row r="2129" spans="1:2" ht="15" customHeight="1" x14ac:dyDescent="0.25">
      <c r="A2129" s="41">
        <v>44860</v>
      </c>
      <c r="B2129" s="39">
        <v>4948.1400000000003</v>
      </c>
    </row>
    <row r="2130" spans="1:2" ht="15" customHeight="1" x14ac:dyDescent="0.25">
      <c r="A2130" s="41">
        <v>44861</v>
      </c>
      <c r="B2130" s="39">
        <v>4895.29</v>
      </c>
    </row>
    <row r="2131" spans="1:2" ht="15" customHeight="1" x14ac:dyDescent="0.25">
      <c r="A2131" s="41">
        <v>44862</v>
      </c>
      <c r="B2131" s="39">
        <v>4821.92</v>
      </c>
    </row>
    <row r="2132" spans="1:2" ht="15" customHeight="1" x14ac:dyDescent="0.25">
      <c r="A2132" s="41">
        <v>44863</v>
      </c>
      <c r="B2132" s="39">
        <v>4819.42</v>
      </c>
    </row>
    <row r="2133" spans="1:2" ht="15" customHeight="1" x14ac:dyDescent="0.25">
      <c r="A2133" s="41">
        <v>44864</v>
      </c>
      <c r="B2133" s="39">
        <v>4819.42</v>
      </c>
    </row>
    <row r="2134" spans="1:2" ht="15" customHeight="1" x14ac:dyDescent="0.25">
      <c r="A2134" s="41">
        <v>44865</v>
      </c>
      <c r="B2134" s="39">
        <v>4819.42</v>
      </c>
    </row>
    <row r="2135" spans="1:2" ht="15" customHeight="1" x14ac:dyDescent="0.25">
      <c r="A2135" s="41">
        <v>44866</v>
      </c>
      <c r="B2135" s="39">
        <v>4898.74</v>
      </c>
    </row>
    <row r="2136" spans="1:2" ht="15" customHeight="1" x14ac:dyDescent="0.25">
      <c r="A2136" s="41">
        <v>44867</v>
      </c>
      <c r="B2136" s="39">
        <v>4975.58</v>
      </c>
    </row>
    <row r="2137" spans="1:2" ht="15" customHeight="1" x14ac:dyDescent="0.25">
      <c r="A2137" s="41">
        <v>44868</v>
      </c>
      <c r="B2137" s="39">
        <v>5015.84</v>
      </c>
    </row>
    <row r="2138" spans="1:2" ht="15" customHeight="1" x14ac:dyDescent="0.25">
      <c r="A2138" s="41">
        <v>44869</v>
      </c>
      <c r="B2138" s="39">
        <v>5058.0200000000004</v>
      </c>
    </row>
    <row r="2139" spans="1:2" ht="15" customHeight="1" x14ac:dyDescent="0.25">
      <c r="A2139" s="41">
        <v>44870</v>
      </c>
      <c r="B2139" s="39">
        <v>5061.21</v>
      </c>
    </row>
    <row r="2140" spans="1:2" ht="15" customHeight="1" x14ac:dyDescent="0.25">
      <c r="A2140" s="41">
        <v>44871</v>
      </c>
      <c r="B2140" s="39">
        <v>5061.21</v>
      </c>
    </row>
    <row r="2141" spans="1:2" ht="15" customHeight="1" x14ac:dyDescent="0.25">
      <c r="A2141" s="41">
        <v>44872</v>
      </c>
      <c r="B2141" s="39">
        <v>5061.21</v>
      </c>
    </row>
    <row r="2142" spans="1:2" ht="15" customHeight="1" x14ac:dyDescent="0.25">
      <c r="A2142" s="41">
        <v>44873</v>
      </c>
      <c r="B2142" s="39">
        <v>5061.21</v>
      </c>
    </row>
    <row r="2143" spans="1:2" ht="15" customHeight="1" x14ac:dyDescent="0.25">
      <c r="A2143" s="41">
        <v>44874</v>
      </c>
      <c r="B2143" s="39">
        <v>5013.2</v>
      </c>
    </row>
    <row r="2144" spans="1:2" ht="15" customHeight="1" x14ac:dyDescent="0.25">
      <c r="A2144" s="41">
        <v>44875</v>
      </c>
      <c r="B2144" s="39">
        <v>4914.71</v>
      </c>
    </row>
    <row r="2145" spans="1:2" ht="15" customHeight="1" x14ac:dyDescent="0.25">
      <c r="A2145" s="41">
        <v>44876</v>
      </c>
      <c r="B2145" s="39">
        <v>4806.07</v>
      </c>
    </row>
    <row r="2146" spans="1:2" ht="15" customHeight="1" x14ac:dyDescent="0.25">
      <c r="A2146" s="41">
        <v>44877</v>
      </c>
      <c r="B2146" s="39">
        <v>4806.07</v>
      </c>
    </row>
    <row r="2147" spans="1:2" ht="15" customHeight="1" x14ac:dyDescent="0.25">
      <c r="A2147" s="41">
        <v>44878</v>
      </c>
      <c r="B2147" s="39">
        <v>4806.07</v>
      </c>
    </row>
    <row r="2148" spans="1:2" ht="15" customHeight="1" x14ac:dyDescent="0.25">
      <c r="A2148" s="41">
        <v>44879</v>
      </c>
      <c r="B2148" s="39">
        <v>4806.07</v>
      </c>
    </row>
    <row r="2149" spans="1:2" ht="15" customHeight="1" x14ac:dyDescent="0.25">
      <c r="A2149" s="41">
        <v>44880</v>
      </c>
      <c r="B2149" s="39">
        <v>4806.07</v>
      </c>
    </row>
    <row r="2150" spans="1:2" ht="15" customHeight="1" x14ac:dyDescent="0.25">
      <c r="A2150" s="41">
        <v>44881</v>
      </c>
      <c r="B2150" s="39">
        <v>4801.0600000000004</v>
      </c>
    </row>
    <row r="2151" spans="1:2" ht="15" customHeight="1" x14ac:dyDescent="0.25">
      <c r="A2151" s="41">
        <v>44882</v>
      </c>
      <c r="B2151" s="39">
        <v>4922.7</v>
      </c>
    </row>
    <row r="2152" spans="1:2" ht="15" customHeight="1" x14ac:dyDescent="0.25">
      <c r="A2152" s="41">
        <v>44883</v>
      </c>
      <c r="B2152" s="39">
        <v>5022.03</v>
      </c>
    </row>
    <row r="2153" spans="1:2" ht="15" customHeight="1" x14ac:dyDescent="0.25">
      <c r="A2153" s="41">
        <v>44884</v>
      </c>
      <c r="B2153" s="39">
        <v>4994.6099999999997</v>
      </c>
    </row>
    <row r="2154" spans="1:2" ht="15" customHeight="1" x14ac:dyDescent="0.25">
      <c r="A2154" s="41">
        <v>44885</v>
      </c>
      <c r="B2154" s="39">
        <v>4994.6099999999997</v>
      </c>
    </row>
    <row r="2155" spans="1:2" ht="15" customHeight="1" x14ac:dyDescent="0.25">
      <c r="A2155" s="41">
        <v>44886</v>
      </c>
      <c r="B2155" s="39">
        <v>4994.6099999999997</v>
      </c>
    </row>
    <row r="2156" spans="1:2" ht="15" customHeight="1" x14ac:dyDescent="0.25">
      <c r="A2156" s="41">
        <v>44887</v>
      </c>
      <c r="B2156" s="39">
        <v>4958.42</v>
      </c>
    </row>
    <row r="2157" spans="1:2" ht="15" customHeight="1" x14ac:dyDescent="0.25">
      <c r="A2157" s="41">
        <v>44888</v>
      </c>
      <c r="B2157" s="39">
        <v>4914.34</v>
      </c>
    </row>
    <row r="2158" spans="1:2" ht="15" customHeight="1" x14ac:dyDescent="0.25">
      <c r="A2158" s="41">
        <v>44889</v>
      </c>
      <c r="B2158" s="39">
        <v>4875.91</v>
      </c>
    </row>
    <row r="2159" spans="1:2" ht="15" customHeight="1" x14ac:dyDescent="0.25">
      <c r="A2159" s="41">
        <v>44890</v>
      </c>
      <c r="B2159" s="39">
        <v>4875.91</v>
      </c>
    </row>
    <row r="2160" spans="1:2" ht="15" customHeight="1" x14ac:dyDescent="0.25">
      <c r="A2160" s="41">
        <v>44891</v>
      </c>
      <c r="B2160" s="39">
        <v>4881.41</v>
      </c>
    </row>
    <row r="2161" spans="1:2" ht="15" customHeight="1" x14ac:dyDescent="0.25">
      <c r="A2161" s="41">
        <v>44892</v>
      </c>
      <c r="B2161" s="39">
        <v>4881.41</v>
      </c>
    </row>
    <row r="2162" spans="1:2" ht="15" customHeight="1" x14ac:dyDescent="0.25">
      <c r="A2162" s="41">
        <v>44893</v>
      </c>
      <c r="B2162" s="39">
        <v>4881.41</v>
      </c>
    </row>
    <row r="2163" spans="1:2" ht="15" customHeight="1" x14ac:dyDescent="0.25">
      <c r="A2163" s="41">
        <v>44894</v>
      </c>
      <c r="B2163" s="39">
        <v>4840.6000000000004</v>
      </c>
    </row>
    <row r="2164" spans="1:2" ht="15" customHeight="1" x14ac:dyDescent="0.25">
      <c r="A2164" s="41">
        <v>44895</v>
      </c>
      <c r="B2164" s="39">
        <v>4809.51</v>
      </c>
    </row>
    <row r="2165" spans="1:2" ht="15" customHeight="1" x14ac:dyDescent="0.25">
      <c r="A2165" s="41">
        <v>44896</v>
      </c>
      <c r="B2165" s="39">
        <v>4815.59</v>
      </c>
    </row>
    <row r="2166" spans="1:2" ht="15" customHeight="1" x14ac:dyDescent="0.25">
      <c r="A2166" s="41">
        <v>44897</v>
      </c>
      <c r="B2166" s="39">
        <v>4779.0600000000004</v>
      </c>
    </row>
    <row r="2167" spans="1:2" ht="15" customHeight="1" x14ac:dyDescent="0.25">
      <c r="A2167" s="41">
        <v>44898</v>
      </c>
      <c r="B2167" s="39">
        <v>4767.1899999999996</v>
      </c>
    </row>
    <row r="2168" spans="1:2" ht="15" customHeight="1" x14ac:dyDescent="0.25">
      <c r="A2168" s="41">
        <v>44899</v>
      </c>
      <c r="B2168" s="39">
        <v>4767.1899999999996</v>
      </c>
    </row>
    <row r="2169" spans="1:2" ht="15" customHeight="1" x14ac:dyDescent="0.25">
      <c r="A2169" s="41">
        <v>44900</v>
      </c>
      <c r="B2169" s="39">
        <v>4767.1899999999996</v>
      </c>
    </row>
    <row r="2170" spans="1:2" ht="15" customHeight="1" x14ac:dyDescent="0.25">
      <c r="A2170" s="41">
        <v>44901</v>
      </c>
      <c r="B2170" s="39">
        <v>4812.37</v>
      </c>
    </row>
    <row r="2171" spans="1:2" ht="15" customHeight="1" x14ac:dyDescent="0.25">
      <c r="A2171" s="41">
        <v>44902</v>
      </c>
      <c r="B2171" s="39">
        <v>4818.32</v>
      </c>
    </row>
    <row r="2172" spans="1:2" ht="15" customHeight="1" x14ac:dyDescent="0.25">
      <c r="A2172" s="41">
        <v>44903</v>
      </c>
      <c r="B2172" s="39">
        <v>4825.83</v>
      </c>
    </row>
    <row r="2173" spans="1:2" ht="15" customHeight="1" x14ac:dyDescent="0.25">
      <c r="A2173" s="41">
        <v>44904</v>
      </c>
      <c r="B2173" s="39">
        <v>4825.83</v>
      </c>
    </row>
    <row r="2174" spans="1:2" ht="15" customHeight="1" x14ac:dyDescent="0.25">
      <c r="A2174" s="41">
        <v>44905</v>
      </c>
      <c r="B2174" s="39">
        <v>4815.99</v>
      </c>
    </row>
    <row r="2175" spans="1:2" ht="15" customHeight="1" x14ac:dyDescent="0.25">
      <c r="A2175" s="41">
        <v>44906</v>
      </c>
      <c r="B2175" s="39">
        <v>4815.99</v>
      </c>
    </row>
    <row r="2176" spans="1:2" ht="15" customHeight="1" x14ac:dyDescent="0.25">
      <c r="A2176" s="41">
        <v>44907</v>
      </c>
      <c r="B2176" s="39">
        <v>4815.99</v>
      </c>
    </row>
    <row r="2177" spans="1:2" ht="15" customHeight="1" x14ac:dyDescent="0.25">
      <c r="A2177" s="41">
        <v>44908</v>
      </c>
      <c r="B2177" s="39">
        <v>4836.24</v>
      </c>
    </row>
    <row r="2178" spans="1:2" ht="15" customHeight="1" x14ac:dyDescent="0.25">
      <c r="A2178" s="41">
        <v>44909</v>
      </c>
      <c r="B2178" s="39">
        <v>4791.57</v>
      </c>
    </row>
    <row r="2179" spans="1:2" ht="15" customHeight="1" x14ac:dyDescent="0.25">
      <c r="A2179" s="41">
        <v>44910</v>
      </c>
      <c r="B2179" s="39">
        <v>4778.28</v>
      </c>
    </row>
    <row r="2180" spans="1:2" ht="15" customHeight="1" x14ac:dyDescent="0.25">
      <c r="A2180" s="41">
        <v>44911</v>
      </c>
      <c r="B2180" s="39">
        <v>4797.0200000000004</v>
      </c>
    </row>
    <row r="2181" spans="1:2" ht="15" customHeight="1" x14ac:dyDescent="0.25">
      <c r="A2181" s="41">
        <v>44912</v>
      </c>
      <c r="B2181" s="39">
        <v>4802.4799999999996</v>
      </c>
    </row>
    <row r="2182" spans="1:2" ht="15" customHeight="1" x14ac:dyDescent="0.25">
      <c r="A2182" s="41">
        <v>44913</v>
      </c>
      <c r="B2182" s="39">
        <v>4802.4799999999996</v>
      </c>
    </row>
    <row r="2183" spans="1:2" ht="15" customHeight="1" x14ac:dyDescent="0.25">
      <c r="A2183" s="41">
        <v>44914</v>
      </c>
      <c r="B2183" s="39">
        <v>4802.4799999999996</v>
      </c>
    </row>
    <row r="2184" spans="1:2" ht="15" customHeight="1" x14ac:dyDescent="0.25">
      <c r="A2184" s="41">
        <v>44915</v>
      </c>
      <c r="B2184" s="39">
        <v>4781.28</v>
      </c>
    </row>
    <row r="2185" spans="1:2" ht="15" customHeight="1" x14ac:dyDescent="0.25">
      <c r="A2185" s="41">
        <v>44916</v>
      </c>
      <c r="B2185" s="39">
        <v>4769.29</v>
      </c>
    </row>
    <row r="2186" spans="1:2" ht="15" customHeight="1" x14ac:dyDescent="0.25">
      <c r="A2186" s="41">
        <v>44917</v>
      </c>
      <c r="B2186" s="39">
        <v>4761.6400000000003</v>
      </c>
    </row>
    <row r="2187" spans="1:2" ht="15" customHeight="1" x14ac:dyDescent="0.25">
      <c r="A2187" s="41">
        <v>44918</v>
      </c>
      <c r="B2187" s="39">
        <v>4760.6099999999997</v>
      </c>
    </row>
    <row r="2188" spans="1:2" ht="15" customHeight="1" x14ac:dyDescent="0.25">
      <c r="A2188" s="41">
        <v>44919</v>
      </c>
      <c r="B2188" s="39">
        <v>4745.04</v>
      </c>
    </row>
    <row r="2189" spans="1:2" ht="15" customHeight="1" x14ac:dyDescent="0.25">
      <c r="A2189" s="41">
        <v>44920</v>
      </c>
      <c r="B2189" s="39">
        <v>4745.04</v>
      </c>
    </row>
    <row r="2190" spans="1:2" ht="15" customHeight="1" x14ac:dyDescent="0.25">
      <c r="A2190" s="41">
        <v>44921</v>
      </c>
      <c r="B2190" s="39">
        <v>4745.04</v>
      </c>
    </row>
    <row r="2191" spans="1:2" ht="15" customHeight="1" x14ac:dyDescent="0.25">
      <c r="A2191" s="41">
        <v>44922</v>
      </c>
      <c r="B2191" s="39">
        <v>4745.04</v>
      </c>
    </row>
    <row r="2192" spans="1:2" ht="15" customHeight="1" x14ac:dyDescent="0.25">
      <c r="A2192" s="41">
        <v>44923</v>
      </c>
      <c r="B2192" s="39">
        <v>4766.82</v>
      </c>
    </row>
    <row r="2193" spans="1:2" ht="15" customHeight="1" x14ac:dyDescent="0.25">
      <c r="A2193" s="41">
        <v>44924</v>
      </c>
      <c r="B2193" s="39">
        <v>4765.92</v>
      </c>
    </row>
    <row r="2194" spans="1:2" ht="15" customHeight="1" x14ac:dyDescent="0.25">
      <c r="A2194" s="41">
        <v>44925</v>
      </c>
      <c r="B2194" s="39">
        <v>4810.2</v>
      </c>
    </row>
    <row r="2195" spans="1:2" ht="15" customHeight="1" x14ac:dyDescent="0.25">
      <c r="A2195" s="41">
        <v>44926</v>
      </c>
      <c r="B2195" s="39">
        <v>4810.2</v>
      </c>
    </row>
    <row r="2196" spans="1:2" ht="15" customHeight="1" x14ac:dyDescent="0.25">
      <c r="A2196" s="41">
        <v>44927</v>
      </c>
      <c r="B2196" s="39">
        <v>4810.2</v>
      </c>
    </row>
    <row r="2197" spans="1:2" ht="15" customHeight="1" x14ac:dyDescent="0.25">
      <c r="A2197" s="41">
        <v>44928</v>
      </c>
      <c r="B2197" s="39">
        <v>4810.2</v>
      </c>
    </row>
    <row r="2198" spans="1:2" ht="15" customHeight="1" x14ac:dyDescent="0.25">
      <c r="A2198" s="41">
        <v>44929</v>
      </c>
      <c r="B2198" s="39">
        <v>4810.2</v>
      </c>
    </row>
    <row r="2199" spans="1:2" ht="15" customHeight="1" x14ac:dyDescent="0.25">
      <c r="A2199" s="41">
        <v>44930</v>
      </c>
      <c r="B2199" s="39">
        <v>4842.26</v>
      </c>
    </row>
    <row r="2200" spans="1:2" ht="15" customHeight="1" x14ac:dyDescent="0.25">
      <c r="A2200" s="41">
        <v>44931</v>
      </c>
      <c r="B2200" s="39">
        <v>4924</v>
      </c>
    </row>
    <row r="2201" spans="1:2" ht="15" customHeight="1" x14ac:dyDescent="0.25">
      <c r="A2201" s="41">
        <v>44932</v>
      </c>
      <c r="B2201" s="39">
        <v>4989.58</v>
      </c>
    </row>
    <row r="2202" spans="1:2" ht="15" customHeight="1" x14ac:dyDescent="0.25">
      <c r="A2202" s="41">
        <v>44933</v>
      </c>
      <c r="B2202" s="39">
        <v>4885.66</v>
      </c>
    </row>
    <row r="2203" spans="1:2" ht="15" customHeight="1" x14ac:dyDescent="0.25">
      <c r="A2203" s="41">
        <v>44934</v>
      </c>
      <c r="B2203" s="39">
        <v>4885.66</v>
      </c>
    </row>
    <row r="2204" spans="1:2" ht="15" customHeight="1" x14ac:dyDescent="0.25">
      <c r="A2204" s="41">
        <v>44935</v>
      </c>
      <c r="B2204" s="39">
        <v>4885.66</v>
      </c>
    </row>
    <row r="2205" spans="1:2" ht="15" customHeight="1" x14ac:dyDescent="0.25">
      <c r="A2205" s="41">
        <v>44936</v>
      </c>
      <c r="B2205" s="39">
        <v>4885.66</v>
      </c>
    </row>
    <row r="2206" spans="1:2" ht="15" customHeight="1" x14ac:dyDescent="0.25">
      <c r="A2206" s="41">
        <v>44937</v>
      </c>
      <c r="B2206" s="39">
        <v>4807.8500000000004</v>
      </c>
    </row>
    <row r="2207" spans="1:2" ht="15" customHeight="1" x14ac:dyDescent="0.25">
      <c r="A2207" s="41">
        <v>44938</v>
      </c>
      <c r="B2207" s="39">
        <v>4748.54</v>
      </c>
    </row>
    <row r="2208" spans="1:2" ht="15" customHeight="1" x14ac:dyDescent="0.25">
      <c r="A2208" s="41">
        <v>44939</v>
      </c>
      <c r="B2208" s="39">
        <v>4692.04</v>
      </c>
    </row>
    <row r="2209" spans="1:2" ht="15" customHeight="1" x14ac:dyDescent="0.25">
      <c r="A2209" s="41">
        <v>44940</v>
      </c>
      <c r="B2209" s="39">
        <v>4693.99</v>
      </c>
    </row>
    <row r="2210" spans="1:2" ht="15" customHeight="1" x14ac:dyDescent="0.25">
      <c r="A2210" s="41">
        <v>44941</v>
      </c>
      <c r="B2210" s="39">
        <v>4693.99</v>
      </c>
    </row>
    <row r="2211" spans="1:2" ht="15" customHeight="1" x14ac:dyDescent="0.25">
      <c r="A2211" s="41">
        <v>44942</v>
      </c>
      <c r="B2211" s="39">
        <v>4693.99</v>
      </c>
    </row>
    <row r="2212" spans="1:2" ht="15" customHeight="1" x14ac:dyDescent="0.25">
      <c r="A2212" s="41">
        <v>44943</v>
      </c>
      <c r="B2212" s="39">
        <v>4693.99</v>
      </c>
    </row>
    <row r="2213" spans="1:2" ht="15" customHeight="1" x14ac:dyDescent="0.25">
      <c r="A2213" s="41">
        <v>44944</v>
      </c>
      <c r="B2213" s="39">
        <v>4691.09</v>
      </c>
    </row>
    <row r="2214" spans="1:2" ht="15" customHeight="1" x14ac:dyDescent="0.25">
      <c r="A2214" s="41">
        <v>44945</v>
      </c>
      <c r="B2214" s="39">
        <v>4702.67</v>
      </c>
    </row>
    <row r="2215" spans="1:2" ht="15" customHeight="1" x14ac:dyDescent="0.25">
      <c r="A2215" s="41">
        <v>44946</v>
      </c>
      <c r="B2215" s="39">
        <v>4683.8500000000004</v>
      </c>
    </row>
    <row r="2216" spans="1:2" ht="15" customHeight="1" x14ac:dyDescent="0.25">
      <c r="A2216" s="41">
        <v>44947</v>
      </c>
      <c r="B2216" s="39">
        <v>4631.6400000000003</v>
      </c>
    </row>
    <row r="2217" spans="1:2" ht="15" customHeight="1" x14ac:dyDescent="0.25">
      <c r="A2217" s="41">
        <v>44948</v>
      </c>
      <c r="B2217" s="39">
        <v>4631.6400000000003</v>
      </c>
    </row>
    <row r="2218" spans="1:2" ht="15" customHeight="1" x14ac:dyDescent="0.25">
      <c r="A2218" s="41">
        <v>44949</v>
      </c>
      <c r="B2218" s="39">
        <v>4631.6400000000003</v>
      </c>
    </row>
    <row r="2219" spans="1:2" ht="15" customHeight="1" x14ac:dyDescent="0.25">
      <c r="A2219" s="41">
        <v>44950</v>
      </c>
      <c r="B2219" s="39">
        <v>4551.0200000000004</v>
      </c>
    </row>
    <row r="2220" spans="1:2" ht="15" customHeight="1" x14ac:dyDescent="0.25">
      <c r="A2220" s="41">
        <v>44951</v>
      </c>
      <c r="B2220" s="39">
        <v>4545.9399999999996</v>
      </c>
    </row>
    <row r="2221" spans="1:2" ht="15" customHeight="1" x14ac:dyDescent="0.25">
      <c r="A2221" s="41">
        <v>44952</v>
      </c>
      <c r="B2221" s="39">
        <v>4538.91</v>
      </c>
    </row>
    <row r="2222" spans="1:2" ht="15" customHeight="1" x14ac:dyDescent="0.25">
      <c r="A2222" s="41">
        <v>44953</v>
      </c>
      <c r="B2222" s="39">
        <v>4531.75</v>
      </c>
    </row>
    <row r="2223" spans="1:2" ht="15" customHeight="1" x14ac:dyDescent="0.25">
      <c r="A2223" s="41">
        <v>44954</v>
      </c>
      <c r="B2223" s="39">
        <v>4548.5</v>
      </c>
    </row>
    <row r="2224" spans="1:2" ht="15" customHeight="1" x14ac:dyDescent="0.25">
      <c r="A2224" s="41">
        <v>44955</v>
      </c>
      <c r="B2224" s="39">
        <v>4548.5</v>
      </c>
    </row>
    <row r="2225" spans="1:2" ht="15" customHeight="1" x14ac:dyDescent="0.25">
      <c r="A2225" s="41">
        <v>44956</v>
      </c>
      <c r="B2225" s="39">
        <v>4548.5</v>
      </c>
    </row>
    <row r="2226" spans="1:2" ht="15" customHeight="1" x14ac:dyDescent="0.25">
      <c r="A2226" s="41">
        <v>44957</v>
      </c>
      <c r="B2226" s="39">
        <v>4632.2</v>
      </c>
    </row>
    <row r="2227" spans="1:2" ht="15" customHeight="1" x14ac:dyDescent="0.25">
      <c r="A2227" s="41">
        <v>44958</v>
      </c>
      <c r="B2227" s="39">
        <v>4648.7</v>
      </c>
    </row>
    <row r="2228" spans="1:2" ht="15" customHeight="1" x14ac:dyDescent="0.25">
      <c r="A2228" s="41">
        <v>44959</v>
      </c>
      <c r="B2228" s="39">
        <v>4639.04</v>
      </c>
    </row>
    <row r="2229" spans="1:2" ht="15" customHeight="1" x14ac:dyDescent="0.25">
      <c r="A2229" s="41">
        <v>44960</v>
      </c>
      <c r="B2229" s="39">
        <v>4584.4399999999996</v>
      </c>
    </row>
    <row r="2230" spans="1:2" ht="15" customHeight="1" x14ac:dyDescent="0.25">
      <c r="A2230" s="41">
        <v>44961</v>
      </c>
      <c r="B2230" s="39">
        <v>4669.74</v>
      </c>
    </row>
    <row r="2231" spans="1:2" ht="15" customHeight="1" x14ac:dyDescent="0.25">
      <c r="A2231" s="41">
        <v>44962</v>
      </c>
      <c r="B2231" s="39">
        <v>4669.74</v>
      </c>
    </row>
    <row r="2232" spans="1:2" ht="15" customHeight="1" x14ac:dyDescent="0.25">
      <c r="A2232" s="41">
        <v>44963</v>
      </c>
      <c r="B2232" s="39">
        <v>4669.74</v>
      </c>
    </row>
    <row r="2233" spans="1:2" ht="15" customHeight="1" x14ac:dyDescent="0.25">
      <c r="A2233" s="41">
        <v>44964</v>
      </c>
      <c r="B2233" s="39">
        <v>4776.25</v>
      </c>
    </row>
    <row r="2234" spans="1:2" ht="15" customHeight="1" x14ac:dyDescent="0.25">
      <c r="A2234" s="41">
        <v>44965</v>
      </c>
      <c r="B2234" s="39">
        <v>4775.99</v>
      </c>
    </row>
    <row r="2235" spans="1:2" ht="15" customHeight="1" x14ac:dyDescent="0.25">
      <c r="A2235" s="41">
        <v>44966</v>
      </c>
      <c r="B2235" s="39">
        <v>4769.8500000000004</v>
      </c>
    </row>
    <row r="2236" spans="1:2" ht="15" customHeight="1" x14ac:dyDescent="0.25">
      <c r="A2236" s="41">
        <v>44967</v>
      </c>
      <c r="B2236" s="39">
        <v>4742.05</v>
      </c>
    </row>
    <row r="2237" spans="1:2" ht="15" customHeight="1" x14ac:dyDescent="0.25">
      <c r="A2237" s="41">
        <v>44968</v>
      </c>
      <c r="B2237" s="39">
        <v>4777.7299999999996</v>
      </c>
    </row>
    <row r="2238" spans="1:2" ht="15" customHeight="1" x14ac:dyDescent="0.25">
      <c r="A2238" s="41">
        <v>44969</v>
      </c>
      <c r="B2238" s="39">
        <v>4777.7299999999996</v>
      </c>
    </row>
    <row r="2239" spans="1:2" ht="15" customHeight="1" x14ac:dyDescent="0.25">
      <c r="A2239" s="41">
        <v>44970</v>
      </c>
      <c r="B2239" s="39">
        <v>4777.7299999999996</v>
      </c>
    </row>
    <row r="2240" spans="1:2" ht="15" customHeight="1" x14ac:dyDescent="0.25">
      <c r="A2240" s="41">
        <v>44971</v>
      </c>
      <c r="B2240" s="39">
        <v>4818.62</v>
      </c>
    </row>
    <row r="2241" spans="1:2" ht="15" customHeight="1" x14ac:dyDescent="0.25">
      <c r="A2241" s="41">
        <v>44972</v>
      </c>
      <c r="B2241" s="39">
        <v>4783.24</v>
      </c>
    </row>
    <row r="2242" spans="1:2" ht="15" customHeight="1" x14ac:dyDescent="0.25">
      <c r="A2242" s="41">
        <v>44973</v>
      </c>
      <c r="B2242" s="39">
        <v>4878.24</v>
      </c>
    </row>
    <row r="2243" spans="1:2" ht="15" customHeight="1" x14ac:dyDescent="0.25">
      <c r="A2243" s="41">
        <v>44974</v>
      </c>
      <c r="B2243" s="39">
        <v>4966.33</v>
      </c>
    </row>
    <row r="2244" spans="1:2" ht="15" customHeight="1" x14ac:dyDescent="0.25">
      <c r="A2244" s="41">
        <v>44975</v>
      </c>
      <c r="B2244" s="39">
        <v>4918.9399999999996</v>
      </c>
    </row>
    <row r="2245" spans="1:2" ht="15" customHeight="1" x14ac:dyDescent="0.25">
      <c r="A2245" s="41">
        <v>44976</v>
      </c>
      <c r="B2245" s="39">
        <v>4918.9399999999996</v>
      </c>
    </row>
    <row r="2246" spans="1:2" ht="15" customHeight="1" x14ac:dyDescent="0.25">
      <c r="A2246" s="41">
        <v>44977</v>
      </c>
      <c r="B2246" s="39">
        <v>4918.9399999999996</v>
      </c>
    </row>
    <row r="2247" spans="1:2" ht="15" customHeight="1" x14ac:dyDescent="0.25">
      <c r="A2247" s="41">
        <v>44978</v>
      </c>
      <c r="B2247" s="39">
        <v>4918.9399999999996</v>
      </c>
    </row>
    <row r="2248" spans="1:2" ht="15" customHeight="1" x14ac:dyDescent="0.25">
      <c r="A2248" s="41">
        <v>44979</v>
      </c>
      <c r="B2248" s="39">
        <v>4950.33</v>
      </c>
    </row>
    <row r="2249" spans="1:2" ht="15" customHeight="1" x14ac:dyDescent="0.25">
      <c r="A2249" s="41">
        <v>44980</v>
      </c>
      <c r="B2249" s="39">
        <v>4924.91</v>
      </c>
    </row>
    <row r="2250" spans="1:2" ht="15" customHeight="1" x14ac:dyDescent="0.25">
      <c r="A2250" s="41">
        <v>44981</v>
      </c>
      <c r="B2250" s="39">
        <v>4853.8999999999996</v>
      </c>
    </row>
    <row r="2251" spans="1:2" ht="15" customHeight="1" x14ac:dyDescent="0.25">
      <c r="A2251" s="41">
        <v>44982</v>
      </c>
      <c r="B2251" s="39">
        <v>4849.6499999999996</v>
      </c>
    </row>
    <row r="2252" spans="1:2" ht="15" customHeight="1" x14ac:dyDescent="0.25">
      <c r="A2252" s="41">
        <v>44983</v>
      </c>
      <c r="B2252" s="39">
        <v>4849.6499999999996</v>
      </c>
    </row>
    <row r="2253" spans="1:2" ht="15" customHeight="1" x14ac:dyDescent="0.25">
      <c r="A2253" s="41">
        <v>44984</v>
      </c>
      <c r="B2253" s="39">
        <v>4849.6499999999996</v>
      </c>
    </row>
    <row r="2254" spans="1:2" ht="15" customHeight="1" x14ac:dyDescent="0.25">
      <c r="A2254" s="41">
        <v>44985</v>
      </c>
      <c r="B2254" s="39">
        <v>4808.1400000000003</v>
      </c>
    </row>
    <row r="2255" spans="1:2" ht="15" customHeight="1" x14ac:dyDescent="0.25">
      <c r="A2255" s="41">
        <v>44986</v>
      </c>
      <c r="B2255" s="39">
        <v>4814.1099999999997</v>
      </c>
    </row>
    <row r="2256" spans="1:2" ht="15" customHeight="1" x14ac:dyDescent="0.25">
      <c r="A2256" s="41">
        <v>44987</v>
      </c>
      <c r="B2256" s="39">
        <v>4848.78</v>
      </c>
    </row>
    <row r="2257" spans="1:2" ht="15" customHeight="1" x14ac:dyDescent="0.25">
      <c r="A2257" s="41">
        <v>44988</v>
      </c>
      <c r="B2257" s="39">
        <v>4855.83</v>
      </c>
    </row>
    <row r="2258" spans="1:2" ht="15" customHeight="1" x14ac:dyDescent="0.25">
      <c r="A2258" s="41">
        <v>44989</v>
      </c>
      <c r="B2258" s="39">
        <v>4780.8900000000003</v>
      </c>
    </row>
    <row r="2259" spans="1:2" ht="15" customHeight="1" x14ac:dyDescent="0.25">
      <c r="A2259" s="41">
        <v>44990</v>
      </c>
      <c r="B2259" s="39">
        <v>4780.8900000000003</v>
      </c>
    </row>
    <row r="2260" spans="1:2" ht="15" customHeight="1" x14ac:dyDescent="0.25">
      <c r="A2260" s="41">
        <v>44991</v>
      </c>
      <c r="B2260" s="39">
        <v>4780.8900000000003</v>
      </c>
    </row>
    <row r="2261" spans="1:2" ht="15" customHeight="1" x14ac:dyDescent="0.25">
      <c r="A2261" s="41">
        <v>44992</v>
      </c>
      <c r="B2261" s="39">
        <v>4734.42</v>
      </c>
    </row>
    <row r="2262" spans="1:2" ht="15" customHeight="1" x14ac:dyDescent="0.25">
      <c r="A2262" s="41">
        <v>44993</v>
      </c>
      <c r="B2262" s="39">
        <v>4744.95</v>
      </c>
    </row>
    <row r="2263" spans="1:2" ht="15" customHeight="1" x14ac:dyDescent="0.25">
      <c r="A2263" s="41">
        <v>44994</v>
      </c>
      <c r="B2263" s="39">
        <v>4755.59</v>
      </c>
    </row>
    <row r="2264" spans="1:2" ht="15" customHeight="1" x14ac:dyDescent="0.25">
      <c r="A2264" s="41">
        <v>44995</v>
      </c>
      <c r="B2264" s="39">
        <v>4748.6099999999997</v>
      </c>
    </row>
    <row r="2265" spans="1:2" ht="15" customHeight="1" x14ac:dyDescent="0.25">
      <c r="A2265" s="41">
        <v>44996</v>
      </c>
      <c r="B2265" s="39">
        <v>4748.1400000000003</v>
      </c>
    </row>
    <row r="2266" spans="1:2" ht="15" customHeight="1" x14ac:dyDescent="0.25">
      <c r="A2266" s="41">
        <v>44997</v>
      </c>
      <c r="B2266" s="39">
        <v>4748.1400000000003</v>
      </c>
    </row>
    <row r="2267" spans="1:2" ht="15" customHeight="1" x14ac:dyDescent="0.25">
      <c r="A2267" s="41">
        <v>44998</v>
      </c>
      <c r="B2267" s="39">
        <v>4748.1400000000003</v>
      </c>
    </row>
    <row r="2268" spans="1:2" ht="15" customHeight="1" x14ac:dyDescent="0.25">
      <c r="A2268" s="41">
        <v>44999</v>
      </c>
      <c r="B2268" s="39">
        <v>4769.76</v>
      </c>
    </row>
    <row r="2269" spans="1:2" ht="15" customHeight="1" x14ac:dyDescent="0.25">
      <c r="A2269" s="41">
        <v>45000</v>
      </c>
      <c r="B2269" s="39">
        <v>4736.03</v>
      </c>
    </row>
    <row r="2270" spans="1:2" ht="15" customHeight="1" x14ac:dyDescent="0.25">
      <c r="A2270" s="41">
        <v>45001</v>
      </c>
      <c r="B2270" s="39">
        <v>4835.51</v>
      </c>
    </row>
    <row r="2271" spans="1:2" ht="15" customHeight="1" x14ac:dyDescent="0.25">
      <c r="A2271" s="41">
        <v>45002</v>
      </c>
      <c r="B2271" s="39">
        <v>4866.5</v>
      </c>
    </row>
    <row r="2272" spans="1:2" ht="15" customHeight="1" x14ac:dyDescent="0.25">
      <c r="A2272" s="41">
        <v>45003</v>
      </c>
      <c r="B2272" s="39">
        <v>4824.25</v>
      </c>
    </row>
    <row r="2273" spans="1:2" ht="15" customHeight="1" x14ac:dyDescent="0.25">
      <c r="A2273" s="41">
        <v>45004</v>
      </c>
      <c r="B2273" s="39">
        <v>4824.25</v>
      </c>
    </row>
    <row r="2274" spans="1:2" ht="15" customHeight="1" x14ac:dyDescent="0.25">
      <c r="A2274" s="41">
        <v>45005</v>
      </c>
      <c r="B2274" s="39">
        <v>4824.25</v>
      </c>
    </row>
    <row r="2275" spans="1:2" ht="15" customHeight="1" x14ac:dyDescent="0.25">
      <c r="A2275" s="41">
        <v>45006</v>
      </c>
      <c r="B2275" s="39">
        <v>4824.25</v>
      </c>
    </row>
    <row r="2276" spans="1:2" ht="15" customHeight="1" x14ac:dyDescent="0.25">
      <c r="A2276" s="41">
        <v>45007</v>
      </c>
      <c r="B2276" s="39">
        <v>4804.29</v>
      </c>
    </row>
    <row r="2277" spans="1:2" ht="15" customHeight="1" x14ac:dyDescent="0.25">
      <c r="A2277" s="41">
        <v>45008</v>
      </c>
      <c r="B2277" s="39">
        <v>4776.09</v>
      </c>
    </row>
    <row r="2278" spans="1:2" ht="15" customHeight="1" x14ac:dyDescent="0.25">
      <c r="A2278" s="41">
        <v>45009</v>
      </c>
      <c r="B2278" s="39">
        <v>4755.12</v>
      </c>
    </row>
    <row r="2279" spans="1:2" ht="15" customHeight="1" x14ac:dyDescent="0.25">
      <c r="A2279" s="41">
        <v>45010</v>
      </c>
      <c r="B2279" s="39">
        <v>4741.76</v>
      </c>
    </row>
    <row r="2280" spans="1:2" ht="15" customHeight="1" x14ac:dyDescent="0.25">
      <c r="A2280" s="41">
        <v>45011</v>
      </c>
      <c r="B2280" s="39">
        <v>4741.76</v>
      </c>
    </row>
    <row r="2281" spans="1:2" ht="15" customHeight="1" x14ac:dyDescent="0.25">
      <c r="A2281" s="41">
        <v>45012</v>
      </c>
      <c r="B2281" s="39">
        <v>4741.76</v>
      </c>
    </row>
    <row r="2282" spans="1:2" ht="15" customHeight="1" x14ac:dyDescent="0.25">
      <c r="A2282" s="41">
        <v>45013</v>
      </c>
      <c r="B2282" s="39">
        <v>4686.83</v>
      </c>
    </row>
    <row r="2283" spans="1:2" ht="15" customHeight="1" x14ac:dyDescent="0.25">
      <c r="A2283" s="41">
        <v>45014</v>
      </c>
      <c r="B2283" s="39">
        <v>4658.79</v>
      </c>
    </row>
    <row r="2284" spans="1:2" ht="15" customHeight="1" x14ac:dyDescent="0.25">
      <c r="A2284" s="41">
        <v>45015</v>
      </c>
      <c r="B2284" s="39">
        <v>4627.63</v>
      </c>
    </row>
    <row r="2285" spans="1:2" ht="15" customHeight="1" x14ac:dyDescent="0.25">
      <c r="A2285" s="41">
        <v>45016</v>
      </c>
      <c r="B2285" s="39">
        <v>4627.2700000000004</v>
      </c>
    </row>
    <row r="2286" spans="1:2" ht="15" customHeight="1" x14ac:dyDescent="0.25">
      <c r="A2286" s="41">
        <v>45017</v>
      </c>
      <c r="B2286" s="39">
        <v>4646.08</v>
      </c>
    </row>
    <row r="2287" spans="1:2" ht="15" customHeight="1" x14ac:dyDescent="0.25">
      <c r="A2287" s="41">
        <v>45018</v>
      </c>
      <c r="B2287" s="39">
        <v>4646.08</v>
      </c>
    </row>
    <row r="2288" spans="1:2" ht="15" customHeight="1" x14ac:dyDescent="0.25">
      <c r="A2288" s="41">
        <v>45019</v>
      </c>
      <c r="B2288" s="39">
        <v>4646.08</v>
      </c>
    </row>
    <row r="2289" spans="1:2" ht="15" customHeight="1" x14ac:dyDescent="0.25">
      <c r="A2289" s="41">
        <v>45020</v>
      </c>
      <c r="B2289" s="39">
        <v>4603</v>
      </c>
    </row>
    <row r="2290" spans="1:2" ht="15" customHeight="1" x14ac:dyDescent="0.25">
      <c r="A2290" s="41">
        <v>45021</v>
      </c>
      <c r="B2290" s="39">
        <v>4587.3100000000004</v>
      </c>
    </row>
    <row r="2291" spans="1:2" ht="15" customHeight="1" x14ac:dyDescent="0.25">
      <c r="A2291" s="41">
        <v>45022</v>
      </c>
      <c r="B2291" s="39">
        <v>4570.91</v>
      </c>
    </row>
    <row r="2292" spans="1:2" ht="15" customHeight="1" x14ac:dyDescent="0.25">
      <c r="A2292" s="41">
        <v>45023</v>
      </c>
      <c r="B2292" s="39">
        <v>4570.91</v>
      </c>
    </row>
    <row r="2293" spans="1:2" ht="15" customHeight="1" x14ac:dyDescent="0.25">
      <c r="A2293" s="41">
        <v>45024</v>
      </c>
      <c r="B2293" s="39">
        <v>4570.91</v>
      </c>
    </row>
    <row r="2294" spans="1:2" ht="15" customHeight="1" x14ac:dyDescent="0.25">
      <c r="A2294" s="41">
        <v>45025</v>
      </c>
      <c r="B2294" s="39">
        <v>4570.91</v>
      </c>
    </row>
    <row r="2295" spans="1:2" ht="15" customHeight="1" x14ac:dyDescent="0.25">
      <c r="A2295" s="41">
        <v>45026</v>
      </c>
      <c r="B2295" s="39">
        <v>4570.91</v>
      </c>
    </row>
    <row r="2296" spans="1:2" ht="15" customHeight="1" x14ac:dyDescent="0.25">
      <c r="A2296" s="41">
        <v>45027</v>
      </c>
      <c r="B2296" s="39">
        <v>4564.24</v>
      </c>
    </row>
    <row r="2297" spans="1:2" ht="15" customHeight="1" x14ac:dyDescent="0.25">
      <c r="A2297" s="41">
        <v>45028</v>
      </c>
      <c r="B2297" s="39">
        <v>4516.76</v>
      </c>
    </row>
    <row r="2298" spans="1:2" ht="15" customHeight="1" x14ac:dyDescent="0.25">
      <c r="A2298" s="41">
        <v>45029</v>
      </c>
      <c r="B2298" s="39">
        <v>4458.87</v>
      </c>
    </row>
    <row r="2299" spans="1:2" ht="15" customHeight="1" x14ac:dyDescent="0.25">
      <c r="A2299" s="41">
        <v>45030</v>
      </c>
      <c r="B2299" s="39">
        <v>4424.0200000000004</v>
      </c>
    </row>
    <row r="2300" spans="1:2" x14ac:dyDescent="0.25">
      <c r="A2300" s="41" t="s">
        <v>1</v>
      </c>
    </row>
    <row r="2302" spans="1:2" x14ac:dyDescent="0.25">
      <c r="A2302" s="41" t="s">
        <v>1</v>
      </c>
    </row>
  </sheetData>
  <mergeCells count="1">
    <mergeCell ref="A1:E1"/>
  </mergeCells>
  <hyperlinks>
    <hyperlink ref="A2" r:id="rId1" xr:uid="{00000000-0004-0000-0000-000000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E1739"/>
  <sheetViews>
    <sheetView showGridLines="0" workbookViewId="0">
      <selection sqref="A1:B1"/>
    </sheetView>
  </sheetViews>
  <sheetFormatPr baseColWidth="10" defaultColWidth="11.42578125" defaultRowHeight="15.75" x14ac:dyDescent="0.25"/>
  <cols>
    <col min="1" max="1" width="18" style="43" bestFit="1" customWidth="1"/>
    <col min="2" max="2" width="9.140625" style="43" bestFit="1" customWidth="1"/>
    <col min="3" max="16384" width="11.42578125" style="43"/>
  </cols>
  <sheetData>
    <row r="1" spans="1:5" x14ac:dyDescent="0.25">
      <c r="A1" s="120" t="s">
        <v>4</v>
      </c>
      <c r="B1" s="120"/>
      <c r="C1" s="121" t="s">
        <v>5</v>
      </c>
      <c r="D1" s="121"/>
    </row>
    <row r="2" spans="1:5" x14ac:dyDescent="0.25">
      <c r="A2" s="47" t="s">
        <v>6</v>
      </c>
      <c r="B2" s="47" t="s">
        <v>47</v>
      </c>
      <c r="C2" s="46" t="s">
        <v>6</v>
      </c>
      <c r="D2" s="46" t="s">
        <v>47</v>
      </c>
    </row>
    <row r="3" spans="1:5" x14ac:dyDescent="0.25">
      <c r="A3" s="48">
        <v>42736</v>
      </c>
      <c r="B3" s="49">
        <v>0.55000000000000004</v>
      </c>
      <c r="C3" s="44">
        <v>42736</v>
      </c>
      <c r="D3" s="45">
        <v>7.5</v>
      </c>
    </row>
    <row r="4" spans="1:5" x14ac:dyDescent="0.25">
      <c r="A4" s="48">
        <v>42737</v>
      </c>
      <c r="B4" s="49">
        <v>0.55000000000000004</v>
      </c>
      <c r="C4" s="44">
        <v>42737</v>
      </c>
      <c r="D4" s="45">
        <v>7.5</v>
      </c>
      <c r="E4" s="45"/>
    </row>
    <row r="5" spans="1:5" x14ac:dyDescent="0.25">
      <c r="A5" s="48">
        <v>42738</v>
      </c>
      <c r="B5" s="49">
        <v>0.66</v>
      </c>
      <c r="C5" s="44">
        <v>42738</v>
      </c>
      <c r="D5" s="45">
        <v>7.5</v>
      </c>
      <c r="E5" s="45"/>
    </row>
    <row r="6" spans="1:5" x14ac:dyDescent="0.25">
      <c r="A6" s="48">
        <v>42739</v>
      </c>
      <c r="B6" s="49">
        <v>0.66</v>
      </c>
      <c r="C6" s="44">
        <v>42739</v>
      </c>
      <c r="D6" s="45">
        <v>7.5</v>
      </c>
      <c r="E6" s="45"/>
    </row>
    <row r="7" spans="1:5" x14ac:dyDescent="0.25">
      <c r="A7" s="48">
        <v>42740</v>
      </c>
      <c r="B7" s="49">
        <v>0.66</v>
      </c>
      <c r="C7" s="44">
        <v>42740</v>
      </c>
      <c r="D7" s="45">
        <v>7.5</v>
      </c>
      <c r="E7" s="45"/>
    </row>
    <row r="8" spans="1:5" x14ac:dyDescent="0.25">
      <c r="A8" s="48">
        <v>42741</v>
      </c>
      <c r="B8" s="49">
        <v>0.66</v>
      </c>
      <c r="C8" s="44">
        <v>42741</v>
      </c>
      <c r="D8" s="45">
        <v>7.5</v>
      </c>
      <c r="E8" s="45"/>
    </row>
    <row r="9" spans="1:5" x14ac:dyDescent="0.25">
      <c r="A9" s="48">
        <v>42742</v>
      </c>
      <c r="B9" s="49">
        <v>0.66</v>
      </c>
      <c r="C9" s="44">
        <v>42742</v>
      </c>
      <c r="D9" s="45">
        <v>7.5</v>
      </c>
      <c r="E9" s="45"/>
    </row>
    <row r="10" spans="1:5" x14ac:dyDescent="0.25">
      <c r="A10" s="48">
        <v>42743</v>
      </c>
      <c r="B10" s="49">
        <v>0.66</v>
      </c>
      <c r="C10" s="44">
        <v>42743</v>
      </c>
      <c r="D10" s="45">
        <v>7.5</v>
      </c>
      <c r="E10" s="45"/>
    </row>
    <row r="11" spans="1:5" x14ac:dyDescent="0.25">
      <c r="A11" s="48">
        <v>42744</v>
      </c>
      <c r="B11" s="49">
        <v>0.66</v>
      </c>
      <c r="C11" s="44">
        <v>42744</v>
      </c>
      <c r="D11" s="45">
        <v>7.5</v>
      </c>
      <c r="E11" s="45"/>
    </row>
    <row r="12" spans="1:5" x14ac:dyDescent="0.25">
      <c r="A12" s="48">
        <v>42745</v>
      </c>
      <c r="B12" s="49">
        <v>0.66</v>
      </c>
      <c r="C12" s="44">
        <v>42745</v>
      </c>
      <c r="D12" s="45">
        <v>7.5</v>
      </c>
      <c r="E12" s="45"/>
    </row>
    <row r="13" spans="1:5" x14ac:dyDescent="0.25">
      <c r="A13" s="48">
        <v>42746</v>
      </c>
      <c r="B13" s="49">
        <v>0.66</v>
      </c>
      <c r="C13" s="44">
        <v>42746</v>
      </c>
      <c r="D13" s="45">
        <v>7.5</v>
      </c>
      <c r="E13" s="45"/>
    </row>
    <row r="14" spans="1:5" x14ac:dyDescent="0.25">
      <c r="A14" s="48">
        <v>42747</v>
      </c>
      <c r="B14" s="49">
        <v>0.66</v>
      </c>
      <c r="C14" s="44">
        <v>42747</v>
      </c>
      <c r="D14" s="45">
        <v>7.5</v>
      </c>
      <c r="E14" s="45"/>
    </row>
    <row r="15" spans="1:5" x14ac:dyDescent="0.25">
      <c r="A15" s="48">
        <v>42748</v>
      </c>
      <c r="B15" s="49">
        <v>0.66</v>
      </c>
      <c r="C15" s="44">
        <v>42748</v>
      </c>
      <c r="D15" s="45">
        <v>7.5</v>
      </c>
      <c r="E15" s="45"/>
    </row>
    <row r="16" spans="1:5" x14ac:dyDescent="0.25">
      <c r="A16" s="48">
        <v>42749</v>
      </c>
      <c r="B16" s="49">
        <v>0.66</v>
      </c>
      <c r="C16" s="44">
        <v>42749</v>
      </c>
      <c r="D16" s="45">
        <v>7.5</v>
      </c>
    </row>
    <row r="17" spans="1:4" x14ac:dyDescent="0.25">
      <c r="A17" s="48">
        <v>42750</v>
      </c>
      <c r="B17" s="49">
        <v>0.66</v>
      </c>
      <c r="C17" s="44">
        <v>42750</v>
      </c>
      <c r="D17" s="45">
        <v>7.5</v>
      </c>
    </row>
    <row r="18" spans="1:4" x14ac:dyDescent="0.25">
      <c r="A18" s="48">
        <v>42751</v>
      </c>
      <c r="B18" s="49">
        <v>0.66</v>
      </c>
      <c r="C18" s="44">
        <v>42751</v>
      </c>
      <c r="D18" s="45">
        <v>7.5</v>
      </c>
    </row>
    <row r="19" spans="1:4" x14ac:dyDescent="0.25">
      <c r="A19" s="48">
        <v>42752</v>
      </c>
      <c r="B19" s="49">
        <v>0.66</v>
      </c>
      <c r="C19" s="44">
        <v>42752</v>
      </c>
      <c r="D19" s="45">
        <v>7.5</v>
      </c>
    </row>
    <row r="20" spans="1:4" x14ac:dyDescent="0.25">
      <c r="A20" s="48">
        <v>42753</v>
      </c>
      <c r="B20" s="49">
        <v>0.66</v>
      </c>
      <c r="C20" s="44">
        <v>42753</v>
      </c>
      <c r="D20" s="45">
        <v>7.5</v>
      </c>
    </row>
    <row r="21" spans="1:4" x14ac:dyDescent="0.25">
      <c r="A21" s="48">
        <v>42754</v>
      </c>
      <c r="B21" s="49">
        <v>0.66</v>
      </c>
      <c r="C21" s="44">
        <v>42754</v>
      </c>
      <c r="D21" s="45">
        <v>7.5</v>
      </c>
    </row>
    <row r="22" spans="1:4" x14ac:dyDescent="0.25">
      <c r="A22" s="48">
        <v>42755</v>
      </c>
      <c r="B22" s="49">
        <v>0.66</v>
      </c>
      <c r="C22" s="44">
        <v>42755</v>
      </c>
      <c r="D22" s="45">
        <v>7.5</v>
      </c>
    </row>
    <row r="23" spans="1:4" x14ac:dyDescent="0.25">
      <c r="A23" s="48">
        <v>42756</v>
      </c>
      <c r="B23" s="49">
        <v>0.66</v>
      </c>
      <c r="C23" s="44">
        <v>42756</v>
      </c>
      <c r="D23" s="45">
        <v>7.5</v>
      </c>
    </row>
    <row r="24" spans="1:4" x14ac:dyDescent="0.25">
      <c r="A24" s="48">
        <v>42757</v>
      </c>
      <c r="B24" s="49">
        <v>0.66</v>
      </c>
      <c r="C24" s="44">
        <v>42757</v>
      </c>
      <c r="D24" s="45">
        <v>7.5</v>
      </c>
    </row>
    <row r="25" spans="1:4" x14ac:dyDescent="0.25">
      <c r="A25" s="48">
        <v>42758</v>
      </c>
      <c r="B25" s="49">
        <v>0.66</v>
      </c>
      <c r="C25" s="44">
        <v>42758</v>
      </c>
      <c r="D25" s="45">
        <v>7.5</v>
      </c>
    </row>
    <row r="26" spans="1:4" x14ac:dyDescent="0.25">
      <c r="A26" s="48">
        <v>42759</v>
      </c>
      <c r="B26" s="49">
        <v>0.66</v>
      </c>
      <c r="C26" s="44">
        <v>42759</v>
      </c>
      <c r="D26" s="45">
        <v>7.5</v>
      </c>
    </row>
    <row r="27" spans="1:4" x14ac:dyDescent="0.25">
      <c r="A27" s="48">
        <v>42760</v>
      </c>
      <c r="B27" s="49">
        <v>0.66</v>
      </c>
      <c r="C27" s="44">
        <v>42760</v>
      </c>
      <c r="D27" s="45">
        <v>7.5</v>
      </c>
    </row>
    <row r="28" spans="1:4" x14ac:dyDescent="0.25">
      <c r="A28" s="48">
        <v>42761</v>
      </c>
      <c r="B28" s="49">
        <v>0.66</v>
      </c>
      <c r="C28" s="44">
        <v>42761</v>
      </c>
      <c r="D28" s="45">
        <v>7.5</v>
      </c>
    </row>
    <row r="29" spans="1:4" x14ac:dyDescent="0.25">
      <c r="A29" s="48">
        <v>42762</v>
      </c>
      <c r="B29" s="49">
        <v>0.66</v>
      </c>
      <c r="C29" s="44">
        <v>42762</v>
      </c>
      <c r="D29" s="45">
        <v>7.5</v>
      </c>
    </row>
    <row r="30" spans="1:4" x14ac:dyDescent="0.25">
      <c r="A30" s="48">
        <v>42763</v>
      </c>
      <c r="B30" s="49">
        <v>0.66</v>
      </c>
      <c r="C30" s="44">
        <v>42763</v>
      </c>
      <c r="D30" s="45">
        <v>7.5</v>
      </c>
    </row>
    <row r="31" spans="1:4" x14ac:dyDescent="0.25">
      <c r="A31" s="48">
        <v>42764</v>
      </c>
      <c r="B31" s="49">
        <v>0.66</v>
      </c>
      <c r="C31" s="44">
        <v>42764</v>
      </c>
      <c r="D31" s="45">
        <v>7.5</v>
      </c>
    </row>
    <row r="32" spans="1:4" x14ac:dyDescent="0.25">
      <c r="A32" s="48">
        <v>42765</v>
      </c>
      <c r="B32" s="49">
        <v>0.66</v>
      </c>
      <c r="C32" s="44">
        <v>42765</v>
      </c>
      <c r="D32" s="45">
        <v>7.5</v>
      </c>
    </row>
    <row r="33" spans="1:4" x14ac:dyDescent="0.25">
      <c r="A33" s="48">
        <v>42766</v>
      </c>
      <c r="B33" s="49">
        <v>0.56000000000000005</v>
      </c>
      <c r="C33" s="44">
        <v>42766</v>
      </c>
      <c r="D33" s="45">
        <v>7.5</v>
      </c>
    </row>
    <row r="34" spans="1:4" x14ac:dyDescent="0.25">
      <c r="A34" s="48">
        <v>42767</v>
      </c>
      <c r="B34" s="49">
        <v>0.66</v>
      </c>
      <c r="C34" s="44">
        <v>42767</v>
      </c>
      <c r="D34" s="45">
        <v>7.5</v>
      </c>
    </row>
    <row r="35" spans="1:4" x14ac:dyDescent="0.25">
      <c r="A35" s="48">
        <v>42768</v>
      </c>
      <c r="B35" s="49">
        <v>0.66</v>
      </c>
      <c r="C35" s="44">
        <v>42768</v>
      </c>
      <c r="D35" s="45">
        <v>7.5</v>
      </c>
    </row>
    <row r="36" spans="1:4" x14ac:dyDescent="0.25">
      <c r="A36" s="48">
        <v>42769</v>
      </c>
      <c r="B36" s="49">
        <v>0.66</v>
      </c>
      <c r="C36" s="44">
        <v>42769</v>
      </c>
      <c r="D36" s="45">
        <v>7.5</v>
      </c>
    </row>
    <row r="37" spans="1:4" x14ac:dyDescent="0.25">
      <c r="A37" s="48">
        <v>42770</v>
      </c>
      <c r="B37" s="49">
        <v>0.66</v>
      </c>
      <c r="C37" s="44">
        <v>42770</v>
      </c>
      <c r="D37" s="45">
        <v>7.5</v>
      </c>
    </row>
    <row r="38" spans="1:4" x14ac:dyDescent="0.25">
      <c r="A38" s="48">
        <v>42771</v>
      </c>
      <c r="B38" s="49">
        <v>0.66</v>
      </c>
      <c r="C38" s="44">
        <v>42771</v>
      </c>
      <c r="D38" s="45">
        <v>7.5</v>
      </c>
    </row>
    <row r="39" spans="1:4" x14ac:dyDescent="0.25">
      <c r="A39" s="48">
        <v>42772</v>
      </c>
      <c r="B39" s="49">
        <v>0.66</v>
      </c>
      <c r="C39" s="44">
        <v>42772</v>
      </c>
      <c r="D39" s="45">
        <v>7.5</v>
      </c>
    </row>
    <row r="40" spans="1:4" x14ac:dyDescent="0.25">
      <c r="A40" s="48">
        <v>42773</v>
      </c>
      <c r="B40" s="49">
        <v>0.66</v>
      </c>
      <c r="C40" s="44">
        <v>42773</v>
      </c>
      <c r="D40" s="45">
        <v>7.5</v>
      </c>
    </row>
    <row r="41" spans="1:4" x14ac:dyDescent="0.25">
      <c r="A41" s="48">
        <v>42774</v>
      </c>
      <c r="B41" s="49">
        <v>0.66</v>
      </c>
      <c r="C41" s="44">
        <v>42774</v>
      </c>
      <c r="D41" s="45">
        <v>7.5</v>
      </c>
    </row>
    <row r="42" spans="1:4" x14ac:dyDescent="0.25">
      <c r="A42" s="48">
        <v>42775</v>
      </c>
      <c r="B42" s="49">
        <v>0.66</v>
      </c>
      <c r="C42" s="44">
        <v>42775</v>
      </c>
      <c r="D42" s="45">
        <v>7.5</v>
      </c>
    </row>
    <row r="43" spans="1:4" x14ac:dyDescent="0.25">
      <c r="A43" s="48">
        <v>42776</v>
      </c>
      <c r="B43" s="49">
        <v>0.66</v>
      </c>
      <c r="C43" s="44">
        <v>42776</v>
      </c>
      <c r="D43" s="45">
        <v>7.5</v>
      </c>
    </row>
    <row r="44" spans="1:4" x14ac:dyDescent="0.25">
      <c r="A44" s="48">
        <v>42777</v>
      </c>
      <c r="B44" s="49">
        <v>0.66</v>
      </c>
      <c r="C44" s="44">
        <v>42777</v>
      </c>
      <c r="D44" s="45">
        <v>7.5</v>
      </c>
    </row>
    <row r="45" spans="1:4" x14ac:dyDescent="0.25">
      <c r="A45" s="48">
        <v>42778</v>
      </c>
      <c r="B45" s="49">
        <v>0.66</v>
      </c>
      <c r="C45" s="44">
        <v>42778</v>
      </c>
      <c r="D45" s="45">
        <v>7.5</v>
      </c>
    </row>
    <row r="46" spans="1:4" x14ac:dyDescent="0.25">
      <c r="A46" s="48">
        <v>42779</v>
      </c>
      <c r="B46" s="49">
        <v>0.66</v>
      </c>
      <c r="C46" s="44">
        <v>42779</v>
      </c>
      <c r="D46" s="45">
        <v>7.5</v>
      </c>
    </row>
    <row r="47" spans="1:4" x14ac:dyDescent="0.25">
      <c r="A47" s="48">
        <v>42780</v>
      </c>
      <c r="B47" s="49">
        <v>0.66</v>
      </c>
      <c r="C47" s="44">
        <v>42780</v>
      </c>
      <c r="D47" s="45">
        <v>7.5</v>
      </c>
    </row>
    <row r="48" spans="1:4" x14ac:dyDescent="0.25">
      <c r="A48" s="48">
        <v>42781</v>
      </c>
      <c r="B48" s="49">
        <v>0.66</v>
      </c>
      <c r="C48" s="44">
        <v>42781</v>
      </c>
      <c r="D48" s="45">
        <v>7.5</v>
      </c>
    </row>
    <row r="49" spans="1:4" x14ac:dyDescent="0.25">
      <c r="A49" s="48">
        <v>42782</v>
      </c>
      <c r="B49" s="49">
        <v>0.66</v>
      </c>
      <c r="C49" s="44">
        <v>42782</v>
      </c>
      <c r="D49" s="45">
        <v>7.5</v>
      </c>
    </row>
    <row r="50" spans="1:4" x14ac:dyDescent="0.25">
      <c r="A50" s="48">
        <v>42783</v>
      </c>
      <c r="B50" s="49">
        <v>0.66</v>
      </c>
      <c r="C50" s="44">
        <v>42783</v>
      </c>
      <c r="D50" s="45">
        <v>7.5</v>
      </c>
    </row>
    <row r="51" spans="1:4" x14ac:dyDescent="0.25">
      <c r="A51" s="48">
        <v>42784</v>
      </c>
      <c r="B51" s="49">
        <v>0.66</v>
      </c>
      <c r="C51" s="44">
        <v>42784</v>
      </c>
      <c r="D51" s="45">
        <v>7.5</v>
      </c>
    </row>
    <row r="52" spans="1:4" x14ac:dyDescent="0.25">
      <c r="A52" s="48">
        <v>42785</v>
      </c>
      <c r="B52" s="49">
        <v>0.66</v>
      </c>
      <c r="C52" s="44">
        <v>42785</v>
      </c>
      <c r="D52" s="45">
        <v>7.5</v>
      </c>
    </row>
    <row r="53" spans="1:4" x14ac:dyDescent="0.25">
      <c r="A53" s="48">
        <v>42786</v>
      </c>
      <c r="B53" s="49">
        <v>0.66</v>
      </c>
      <c r="C53" s="44">
        <v>42786</v>
      </c>
      <c r="D53" s="45">
        <v>7.5</v>
      </c>
    </row>
    <row r="54" spans="1:4" x14ac:dyDescent="0.25">
      <c r="A54" s="48">
        <v>42787</v>
      </c>
      <c r="B54" s="49">
        <v>0.66</v>
      </c>
      <c r="C54" s="44">
        <v>42787</v>
      </c>
      <c r="D54" s="45">
        <v>7.5</v>
      </c>
    </row>
    <row r="55" spans="1:4" x14ac:dyDescent="0.25">
      <c r="A55" s="48">
        <v>42788</v>
      </c>
      <c r="B55" s="49">
        <v>0.66</v>
      </c>
      <c r="C55" s="44">
        <v>42788</v>
      </c>
      <c r="D55" s="45">
        <v>7.5</v>
      </c>
    </row>
    <row r="56" spans="1:4" x14ac:dyDescent="0.25">
      <c r="A56" s="48">
        <v>42789</v>
      </c>
      <c r="B56" s="49">
        <v>0.66</v>
      </c>
      <c r="C56" s="44">
        <v>42789</v>
      </c>
      <c r="D56" s="45">
        <v>7.5</v>
      </c>
    </row>
    <row r="57" spans="1:4" x14ac:dyDescent="0.25">
      <c r="A57" s="48">
        <v>42790</v>
      </c>
      <c r="B57" s="49">
        <v>0.66</v>
      </c>
      <c r="C57" s="44">
        <v>42790</v>
      </c>
      <c r="D57" s="45">
        <v>7.5</v>
      </c>
    </row>
    <row r="58" spans="1:4" x14ac:dyDescent="0.25">
      <c r="A58" s="48">
        <v>42791</v>
      </c>
      <c r="B58" s="49">
        <v>0.66</v>
      </c>
      <c r="C58" s="44">
        <v>42791</v>
      </c>
      <c r="D58" s="45">
        <v>7.5</v>
      </c>
    </row>
    <row r="59" spans="1:4" x14ac:dyDescent="0.25">
      <c r="A59" s="48">
        <v>42792</v>
      </c>
      <c r="B59" s="49">
        <v>0.66</v>
      </c>
      <c r="C59" s="44">
        <v>42792</v>
      </c>
      <c r="D59" s="45">
        <v>7.5</v>
      </c>
    </row>
    <row r="60" spans="1:4" x14ac:dyDescent="0.25">
      <c r="A60" s="48">
        <v>42793</v>
      </c>
      <c r="B60" s="49">
        <v>0.66</v>
      </c>
      <c r="C60" s="44">
        <v>42793</v>
      </c>
      <c r="D60" s="45">
        <v>7.25</v>
      </c>
    </row>
    <row r="61" spans="1:4" x14ac:dyDescent="0.25">
      <c r="A61" s="48">
        <v>42794</v>
      </c>
      <c r="B61" s="49">
        <v>0.56999999999999995</v>
      </c>
      <c r="C61" s="44">
        <v>42794</v>
      </c>
      <c r="D61" s="45">
        <v>7.25</v>
      </c>
    </row>
    <row r="62" spans="1:4" x14ac:dyDescent="0.25">
      <c r="A62" s="48">
        <v>42795</v>
      </c>
      <c r="B62" s="49">
        <v>0.66</v>
      </c>
      <c r="C62" s="44">
        <v>42795</v>
      </c>
      <c r="D62" s="45">
        <v>7.25</v>
      </c>
    </row>
    <row r="63" spans="1:4" x14ac:dyDescent="0.25">
      <c r="A63" s="48">
        <v>42796</v>
      </c>
      <c r="B63" s="49">
        <v>0.66</v>
      </c>
      <c r="C63" s="44">
        <v>42796</v>
      </c>
      <c r="D63" s="45">
        <v>7.25</v>
      </c>
    </row>
    <row r="64" spans="1:4" x14ac:dyDescent="0.25">
      <c r="A64" s="48">
        <v>42797</v>
      </c>
      <c r="B64" s="49">
        <v>0.66</v>
      </c>
      <c r="C64" s="44">
        <v>42797</v>
      </c>
      <c r="D64" s="45">
        <v>7.25</v>
      </c>
    </row>
    <row r="65" spans="1:4" x14ac:dyDescent="0.25">
      <c r="A65" s="48">
        <v>42798</v>
      </c>
      <c r="B65" s="49">
        <v>0.66</v>
      </c>
      <c r="C65" s="44">
        <v>42798</v>
      </c>
      <c r="D65" s="45">
        <v>7.25</v>
      </c>
    </row>
    <row r="66" spans="1:4" x14ac:dyDescent="0.25">
      <c r="A66" s="48">
        <v>42799</v>
      </c>
      <c r="B66" s="49">
        <v>0.66</v>
      </c>
      <c r="C66" s="44">
        <v>42799</v>
      </c>
      <c r="D66" s="45">
        <v>7.25</v>
      </c>
    </row>
    <row r="67" spans="1:4" x14ac:dyDescent="0.25">
      <c r="A67" s="48">
        <v>42800</v>
      </c>
      <c r="B67" s="49">
        <v>0.66</v>
      </c>
      <c r="C67" s="44">
        <v>42800</v>
      </c>
      <c r="D67" s="45">
        <v>7.25</v>
      </c>
    </row>
    <row r="68" spans="1:4" x14ac:dyDescent="0.25">
      <c r="A68" s="48">
        <v>42801</v>
      </c>
      <c r="B68" s="49">
        <v>0.66</v>
      </c>
      <c r="C68" s="44">
        <v>42801</v>
      </c>
      <c r="D68" s="45">
        <v>7.25</v>
      </c>
    </row>
    <row r="69" spans="1:4" x14ac:dyDescent="0.25">
      <c r="A69" s="48">
        <v>42802</v>
      </c>
      <c r="B69" s="49">
        <v>0.66</v>
      </c>
      <c r="C69" s="44">
        <v>42802</v>
      </c>
      <c r="D69" s="45">
        <v>7.25</v>
      </c>
    </row>
    <row r="70" spans="1:4" x14ac:dyDescent="0.25">
      <c r="A70" s="48">
        <v>42803</v>
      </c>
      <c r="B70" s="49">
        <v>0.66</v>
      </c>
      <c r="C70" s="44">
        <v>42803</v>
      </c>
      <c r="D70" s="45">
        <v>7.25</v>
      </c>
    </row>
    <row r="71" spans="1:4" x14ac:dyDescent="0.25">
      <c r="A71" s="48">
        <v>42804</v>
      </c>
      <c r="B71" s="49">
        <v>0.66</v>
      </c>
      <c r="C71" s="44">
        <v>42804</v>
      </c>
      <c r="D71" s="45">
        <v>7.25</v>
      </c>
    </row>
    <row r="72" spans="1:4" x14ac:dyDescent="0.25">
      <c r="A72" s="48">
        <v>42805</v>
      </c>
      <c r="B72" s="49">
        <v>0.66</v>
      </c>
      <c r="C72" s="44">
        <v>42805</v>
      </c>
      <c r="D72" s="45">
        <v>7.25</v>
      </c>
    </row>
    <row r="73" spans="1:4" x14ac:dyDescent="0.25">
      <c r="A73" s="48">
        <v>42806</v>
      </c>
      <c r="B73" s="49">
        <v>0.66</v>
      </c>
      <c r="C73" s="44">
        <v>42806</v>
      </c>
      <c r="D73" s="45">
        <v>7.25</v>
      </c>
    </row>
    <row r="74" spans="1:4" x14ac:dyDescent="0.25">
      <c r="A74" s="48">
        <v>42807</v>
      </c>
      <c r="B74" s="49">
        <v>0.66</v>
      </c>
      <c r="C74" s="44">
        <v>42807</v>
      </c>
      <c r="D74" s="45">
        <v>7.25</v>
      </c>
    </row>
    <row r="75" spans="1:4" x14ac:dyDescent="0.25">
      <c r="A75" s="48">
        <v>42808</v>
      </c>
      <c r="B75" s="49">
        <v>0.66</v>
      </c>
      <c r="C75" s="44">
        <v>42808</v>
      </c>
      <c r="D75" s="45">
        <v>7.25</v>
      </c>
    </row>
    <row r="76" spans="1:4" x14ac:dyDescent="0.25">
      <c r="A76" s="48">
        <v>42809</v>
      </c>
      <c r="B76" s="49">
        <v>0.66</v>
      </c>
      <c r="C76" s="44">
        <v>42809</v>
      </c>
      <c r="D76" s="45">
        <v>7.25</v>
      </c>
    </row>
    <row r="77" spans="1:4" x14ac:dyDescent="0.25">
      <c r="A77" s="48">
        <v>42810</v>
      </c>
      <c r="B77" s="49">
        <v>0.91</v>
      </c>
      <c r="C77" s="44">
        <v>42810</v>
      </c>
      <c r="D77" s="45">
        <v>7.25</v>
      </c>
    </row>
    <row r="78" spans="1:4" x14ac:dyDescent="0.25">
      <c r="A78" s="48">
        <v>42811</v>
      </c>
      <c r="B78" s="49">
        <v>0.91</v>
      </c>
      <c r="C78" s="44">
        <v>42811</v>
      </c>
      <c r="D78" s="45">
        <v>7.25</v>
      </c>
    </row>
    <row r="79" spans="1:4" x14ac:dyDescent="0.25">
      <c r="A79" s="48">
        <v>42812</v>
      </c>
      <c r="B79" s="49">
        <v>0.91</v>
      </c>
      <c r="C79" s="44">
        <v>42812</v>
      </c>
      <c r="D79" s="45">
        <v>7.25</v>
      </c>
    </row>
    <row r="80" spans="1:4" x14ac:dyDescent="0.25">
      <c r="A80" s="48">
        <v>42813</v>
      </c>
      <c r="B80" s="49">
        <v>0.91</v>
      </c>
      <c r="C80" s="44">
        <v>42813</v>
      </c>
      <c r="D80" s="45">
        <v>7.25</v>
      </c>
    </row>
    <row r="81" spans="1:4" x14ac:dyDescent="0.25">
      <c r="A81" s="48">
        <v>42814</v>
      </c>
      <c r="B81" s="49">
        <v>0.91</v>
      </c>
      <c r="C81" s="44">
        <v>42814</v>
      </c>
      <c r="D81" s="45">
        <v>7.25</v>
      </c>
    </row>
    <row r="82" spans="1:4" x14ac:dyDescent="0.25">
      <c r="A82" s="48">
        <v>42815</v>
      </c>
      <c r="B82" s="49">
        <v>0.91</v>
      </c>
      <c r="C82" s="44">
        <v>42815</v>
      </c>
      <c r="D82" s="45">
        <v>7.25</v>
      </c>
    </row>
    <row r="83" spans="1:4" x14ac:dyDescent="0.25">
      <c r="A83" s="48">
        <v>42816</v>
      </c>
      <c r="B83" s="49">
        <v>0.91</v>
      </c>
      <c r="C83" s="44">
        <v>42816</v>
      </c>
      <c r="D83" s="45">
        <v>7.25</v>
      </c>
    </row>
    <row r="84" spans="1:4" x14ac:dyDescent="0.25">
      <c r="A84" s="48">
        <v>42817</v>
      </c>
      <c r="B84" s="49">
        <v>0.91</v>
      </c>
      <c r="C84" s="44">
        <v>42817</v>
      </c>
      <c r="D84" s="45">
        <v>7.25</v>
      </c>
    </row>
    <row r="85" spans="1:4" x14ac:dyDescent="0.25">
      <c r="A85" s="48">
        <v>42818</v>
      </c>
      <c r="B85" s="49">
        <v>0.91</v>
      </c>
      <c r="C85" s="44">
        <v>42818</v>
      </c>
      <c r="D85" s="45">
        <v>7.25</v>
      </c>
    </row>
    <row r="86" spans="1:4" x14ac:dyDescent="0.25">
      <c r="A86" s="48">
        <v>42819</v>
      </c>
      <c r="B86" s="49">
        <v>0.91</v>
      </c>
      <c r="C86" s="44">
        <v>42819</v>
      </c>
      <c r="D86" s="45">
        <v>7.25</v>
      </c>
    </row>
    <row r="87" spans="1:4" x14ac:dyDescent="0.25">
      <c r="A87" s="48">
        <v>42820</v>
      </c>
      <c r="B87" s="49">
        <v>0.91</v>
      </c>
      <c r="C87" s="44">
        <v>42820</v>
      </c>
      <c r="D87" s="45">
        <v>7.25</v>
      </c>
    </row>
    <row r="88" spans="1:4" x14ac:dyDescent="0.25">
      <c r="A88" s="48">
        <v>42821</v>
      </c>
      <c r="B88" s="49">
        <v>0.91</v>
      </c>
      <c r="C88" s="44">
        <v>42821</v>
      </c>
      <c r="D88" s="45">
        <v>7</v>
      </c>
    </row>
    <row r="89" spans="1:4" x14ac:dyDescent="0.25">
      <c r="A89" s="48">
        <v>42822</v>
      </c>
      <c r="B89" s="49">
        <v>0.91</v>
      </c>
      <c r="C89" s="44">
        <v>42822</v>
      </c>
      <c r="D89" s="45">
        <v>7</v>
      </c>
    </row>
    <row r="90" spans="1:4" x14ac:dyDescent="0.25">
      <c r="A90" s="48">
        <v>42823</v>
      </c>
      <c r="B90" s="49">
        <v>0.91</v>
      </c>
      <c r="C90" s="44">
        <v>42823</v>
      </c>
      <c r="D90" s="45">
        <v>7</v>
      </c>
    </row>
    <row r="91" spans="1:4" x14ac:dyDescent="0.25">
      <c r="A91" s="48">
        <v>42824</v>
      </c>
      <c r="B91" s="49">
        <v>0.91</v>
      </c>
      <c r="C91" s="44">
        <v>42824</v>
      </c>
      <c r="D91" s="45">
        <v>7</v>
      </c>
    </row>
    <row r="92" spans="1:4" x14ac:dyDescent="0.25">
      <c r="A92" s="48">
        <v>42825</v>
      </c>
      <c r="B92" s="49">
        <v>0.82</v>
      </c>
      <c r="C92" s="44">
        <v>42825</v>
      </c>
      <c r="D92" s="45">
        <v>7</v>
      </c>
    </row>
    <row r="93" spans="1:4" x14ac:dyDescent="0.25">
      <c r="A93" s="48">
        <v>42826</v>
      </c>
      <c r="B93" s="49">
        <v>0.82</v>
      </c>
      <c r="C93" s="44">
        <v>42826</v>
      </c>
      <c r="D93" s="45">
        <v>7</v>
      </c>
    </row>
    <row r="94" spans="1:4" x14ac:dyDescent="0.25">
      <c r="A94" s="48">
        <v>42827</v>
      </c>
      <c r="B94" s="49">
        <v>0.82</v>
      </c>
      <c r="C94" s="44">
        <v>42827</v>
      </c>
      <c r="D94" s="45">
        <v>7</v>
      </c>
    </row>
    <row r="95" spans="1:4" x14ac:dyDescent="0.25">
      <c r="A95" s="48">
        <v>42828</v>
      </c>
      <c r="B95" s="49">
        <v>0.91</v>
      </c>
      <c r="C95" s="44">
        <v>42828</v>
      </c>
      <c r="D95" s="45">
        <v>7</v>
      </c>
    </row>
    <row r="96" spans="1:4" x14ac:dyDescent="0.25">
      <c r="A96" s="48">
        <v>42829</v>
      </c>
      <c r="B96" s="49">
        <v>0.91</v>
      </c>
      <c r="C96" s="44">
        <v>42829</v>
      </c>
      <c r="D96" s="45">
        <v>7</v>
      </c>
    </row>
    <row r="97" spans="1:4" x14ac:dyDescent="0.25">
      <c r="A97" s="48">
        <v>42830</v>
      </c>
      <c r="B97" s="49">
        <v>0.91</v>
      </c>
      <c r="C97" s="44">
        <v>42830</v>
      </c>
      <c r="D97" s="45">
        <v>7</v>
      </c>
    </row>
    <row r="98" spans="1:4" x14ac:dyDescent="0.25">
      <c r="A98" s="48">
        <v>42831</v>
      </c>
      <c r="B98" s="49">
        <v>0.91</v>
      </c>
      <c r="C98" s="44">
        <v>42831</v>
      </c>
      <c r="D98" s="45">
        <v>7</v>
      </c>
    </row>
    <row r="99" spans="1:4" x14ac:dyDescent="0.25">
      <c r="A99" s="48">
        <v>42832</v>
      </c>
      <c r="B99" s="49">
        <v>0.91</v>
      </c>
      <c r="C99" s="44">
        <v>42832</v>
      </c>
      <c r="D99" s="45">
        <v>7</v>
      </c>
    </row>
    <row r="100" spans="1:4" x14ac:dyDescent="0.25">
      <c r="A100" s="48">
        <v>42833</v>
      </c>
      <c r="B100" s="49">
        <v>0.91</v>
      </c>
      <c r="C100" s="44">
        <v>42833</v>
      </c>
      <c r="D100" s="45">
        <v>7</v>
      </c>
    </row>
    <row r="101" spans="1:4" x14ac:dyDescent="0.25">
      <c r="A101" s="48">
        <v>42834</v>
      </c>
      <c r="B101" s="49">
        <v>0.91</v>
      </c>
      <c r="C101" s="44">
        <v>42834</v>
      </c>
      <c r="D101" s="45">
        <v>7</v>
      </c>
    </row>
    <row r="102" spans="1:4" x14ac:dyDescent="0.25">
      <c r="A102" s="48">
        <v>42835</v>
      </c>
      <c r="B102" s="49">
        <v>0.91</v>
      </c>
      <c r="C102" s="44">
        <v>42835</v>
      </c>
      <c r="D102" s="45">
        <v>7</v>
      </c>
    </row>
    <row r="103" spans="1:4" x14ac:dyDescent="0.25">
      <c r="A103" s="48">
        <v>42836</v>
      </c>
      <c r="B103" s="49">
        <v>0.91</v>
      </c>
      <c r="C103" s="44">
        <v>42836</v>
      </c>
      <c r="D103" s="45">
        <v>7</v>
      </c>
    </row>
    <row r="104" spans="1:4" x14ac:dyDescent="0.25">
      <c r="A104" s="48">
        <v>42837</v>
      </c>
      <c r="B104" s="49">
        <v>0.91</v>
      </c>
      <c r="C104" s="44">
        <v>42837</v>
      </c>
      <c r="D104" s="45">
        <v>7</v>
      </c>
    </row>
    <row r="105" spans="1:4" x14ac:dyDescent="0.25">
      <c r="A105" s="48">
        <v>42838</v>
      </c>
      <c r="B105" s="49">
        <v>0.91</v>
      </c>
      <c r="C105" s="44">
        <v>42838</v>
      </c>
      <c r="D105" s="45">
        <v>7</v>
      </c>
    </row>
    <row r="106" spans="1:4" x14ac:dyDescent="0.25">
      <c r="A106" s="48">
        <v>42839</v>
      </c>
      <c r="B106" s="49">
        <v>0.91</v>
      </c>
      <c r="C106" s="44">
        <v>42839</v>
      </c>
      <c r="D106" s="45">
        <v>7</v>
      </c>
    </row>
    <row r="107" spans="1:4" x14ac:dyDescent="0.25">
      <c r="A107" s="48">
        <v>42840</v>
      </c>
      <c r="B107" s="49">
        <v>0.91</v>
      </c>
      <c r="C107" s="44">
        <v>42840</v>
      </c>
      <c r="D107" s="45">
        <v>7</v>
      </c>
    </row>
    <row r="108" spans="1:4" x14ac:dyDescent="0.25">
      <c r="A108" s="48">
        <v>42841</v>
      </c>
      <c r="B108" s="49">
        <v>0.91</v>
      </c>
      <c r="C108" s="44">
        <v>42841</v>
      </c>
      <c r="D108" s="45">
        <v>7</v>
      </c>
    </row>
    <row r="109" spans="1:4" x14ac:dyDescent="0.25">
      <c r="A109" s="48">
        <v>42842</v>
      </c>
      <c r="B109" s="49">
        <v>0.91</v>
      </c>
      <c r="C109" s="44">
        <v>42842</v>
      </c>
      <c r="D109" s="45">
        <v>7</v>
      </c>
    </row>
    <row r="110" spans="1:4" x14ac:dyDescent="0.25">
      <c r="A110" s="48">
        <v>42843</v>
      </c>
      <c r="B110" s="49">
        <v>0.91</v>
      </c>
      <c r="C110" s="44">
        <v>42843</v>
      </c>
      <c r="D110" s="45">
        <v>7</v>
      </c>
    </row>
    <row r="111" spans="1:4" x14ac:dyDescent="0.25">
      <c r="A111" s="48">
        <v>42844</v>
      </c>
      <c r="B111" s="49">
        <v>0.91</v>
      </c>
      <c r="C111" s="44">
        <v>42844</v>
      </c>
      <c r="D111" s="45">
        <v>7</v>
      </c>
    </row>
    <row r="112" spans="1:4" x14ac:dyDescent="0.25">
      <c r="A112" s="48">
        <v>42845</v>
      </c>
      <c r="B112" s="49">
        <v>0.91</v>
      </c>
      <c r="C112" s="44">
        <v>42845</v>
      </c>
      <c r="D112" s="45">
        <v>7</v>
      </c>
    </row>
    <row r="113" spans="1:4" x14ac:dyDescent="0.25">
      <c r="A113" s="48">
        <v>42846</v>
      </c>
      <c r="B113" s="49">
        <v>0.91</v>
      </c>
      <c r="C113" s="44">
        <v>42846</v>
      </c>
      <c r="D113" s="45">
        <v>7</v>
      </c>
    </row>
    <row r="114" spans="1:4" x14ac:dyDescent="0.25">
      <c r="A114" s="48">
        <v>42847</v>
      </c>
      <c r="B114" s="49">
        <v>0.91</v>
      </c>
      <c r="C114" s="44">
        <v>42847</v>
      </c>
      <c r="D114" s="45">
        <v>7</v>
      </c>
    </row>
    <row r="115" spans="1:4" x14ac:dyDescent="0.25">
      <c r="A115" s="48">
        <v>42848</v>
      </c>
      <c r="B115" s="49">
        <v>0.91</v>
      </c>
      <c r="C115" s="44">
        <v>42848</v>
      </c>
      <c r="D115" s="45">
        <v>7</v>
      </c>
    </row>
    <row r="116" spans="1:4" x14ac:dyDescent="0.25">
      <c r="A116" s="48">
        <v>42849</v>
      </c>
      <c r="B116" s="49">
        <v>0.91</v>
      </c>
      <c r="C116" s="44">
        <v>42849</v>
      </c>
      <c r="D116" s="45">
        <v>7</v>
      </c>
    </row>
    <row r="117" spans="1:4" x14ac:dyDescent="0.25">
      <c r="A117" s="48">
        <v>42850</v>
      </c>
      <c r="B117" s="49">
        <v>0.91</v>
      </c>
      <c r="C117" s="44">
        <v>42850</v>
      </c>
      <c r="D117" s="45">
        <v>7</v>
      </c>
    </row>
    <row r="118" spans="1:4" x14ac:dyDescent="0.25">
      <c r="A118" s="48">
        <v>42851</v>
      </c>
      <c r="B118" s="49">
        <v>0.91</v>
      </c>
      <c r="C118" s="44">
        <v>42851</v>
      </c>
      <c r="D118" s="45">
        <v>7</v>
      </c>
    </row>
    <row r="119" spans="1:4" x14ac:dyDescent="0.25">
      <c r="A119" s="48">
        <v>42852</v>
      </c>
      <c r="B119" s="49">
        <v>0.91</v>
      </c>
      <c r="C119" s="44">
        <v>42852</v>
      </c>
      <c r="D119" s="45">
        <v>7</v>
      </c>
    </row>
    <row r="120" spans="1:4" x14ac:dyDescent="0.25">
      <c r="A120" s="48">
        <v>42853</v>
      </c>
      <c r="B120" s="49">
        <v>0.83</v>
      </c>
      <c r="C120" s="44">
        <v>42853</v>
      </c>
      <c r="D120" s="45">
        <v>7</v>
      </c>
    </row>
    <row r="121" spans="1:4" x14ac:dyDescent="0.25">
      <c r="A121" s="48">
        <v>42854</v>
      </c>
      <c r="B121" s="49">
        <v>0.83</v>
      </c>
      <c r="C121" s="44">
        <v>42854</v>
      </c>
      <c r="D121" s="45">
        <v>7</v>
      </c>
    </row>
    <row r="122" spans="1:4" x14ac:dyDescent="0.25">
      <c r="A122" s="48">
        <v>42855</v>
      </c>
      <c r="B122" s="49">
        <v>0.83</v>
      </c>
      <c r="C122" s="44">
        <v>42855</v>
      </c>
      <c r="D122" s="45">
        <v>7</v>
      </c>
    </row>
    <row r="123" spans="1:4" x14ac:dyDescent="0.25">
      <c r="A123" s="48">
        <v>42856</v>
      </c>
      <c r="B123" s="49">
        <v>0.91</v>
      </c>
      <c r="C123" s="44">
        <v>42856</v>
      </c>
      <c r="D123" s="45">
        <v>7</v>
      </c>
    </row>
    <row r="124" spans="1:4" x14ac:dyDescent="0.25">
      <c r="A124" s="48">
        <v>42857</v>
      </c>
      <c r="B124" s="49">
        <v>0.91</v>
      </c>
      <c r="C124" s="44">
        <v>42857</v>
      </c>
      <c r="D124" s="45">
        <v>6.5</v>
      </c>
    </row>
    <row r="125" spans="1:4" x14ac:dyDescent="0.25">
      <c r="A125" s="48">
        <v>42858</v>
      </c>
      <c r="B125" s="49">
        <v>0.91</v>
      </c>
      <c r="C125" s="44">
        <v>42858</v>
      </c>
      <c r="D125" s="45">
        <v>6.5</v>
      </c>
    </row>
    <row r="126" spans="1:4" x14ac:dyDescent="0.25">
      <c r="A126" s="48">
        <v>42859</v>
      </c>
      <c r="B126" s="49">
        <v>0.91</v>
      </c>
      <c r="C126" s="44">
        <v>42859</v>
      </c>
      <c r="D126" s="45">
        <v>6.5</v>
      </c>
    </row>
    <row r="127" spans="1:4" x14ac:dyDescent="0.25">
      <c r="A127" s="48">
        <v>42860</v>
      </c>
      <c r="B127" s="49">
        <v>0.91</v>
      </c>
      <c r="C127" s="44">
        <v>42860</v>
      </c>
      <c r="D127" s="45">
        <v>6.5</v>
      </c>
    </row>
    <row r="128" spans="1:4" x14ac:dyDescent="0.25">
      <c r="A128" s="48">
        <v>42861</v>
      </c>
      <c r="B128" s="49">
        <v>0.91</v>
      </c>
      <c r="C128" s="44">
        <v>42861</v>
      </c>
      <c r="D128" s="45">
        <v>6.5</v>
      </c>
    </row>
    <row r="129" spans="1:4" x14ac:dyDescent="0.25">
      <c r="A129" s="48">
        <v>42862</v>
      </c>
      <c r="B129" s="49">
        <v>0.91</v>
      </c>
      <c r="C129" s="44">
        <v>42862</v>
      </c>
      <c r="D129" s="45">
        <v>6.5</v>
      </c>
    </row>
    <row r="130" spans="1:4" x14ac:dyDescent="0.25">
      <c r="A130" s="48">
        <v>42863</v>
      </c>
      <c r="B130" s="49">
        <v>0.91</v>
      </c>
      <c r="C130" s="44">
        <v>42863</v>
      </c>
      <c r="D130" s="45">
        <v>6.5</v>
      </c>
    </row>
    <row r="131" spans="1:4" x14ac:dyDescent="0.25">
      <c r="A131" s="48">
        <v>42864</v>
      </c>
      <c r="B131" s="49">
        <v>0.91</v>
      </c>
      <c r="C131" s="44">
        <v>42864</v>
      </c>
      <c r="D131" s="45">
        <v>6.5</v>
      </c>
    </row>
    <row r="132" spans="1:4" x14ac:dyDescent="0.25">
      <c r="A132" s="48">
        <v>42865</v>
      </c>
      <c r="B132" s="49">
        <v>0.91</v>
      </c>
      <c r="C132" s="44">
        <v>42865</v>
      </c>
      <c r="D132" s="45">
        <v>6.5</v>
      </c>
    </row>
    <row r="133" spans="1:4" x14ac:dyDescent="0.25">
      <c r="A133" s="48">
        <v>42866</v>
      </c>
      <c r="B133" s="49">
        <v>0.91</v>
      </c>
      <c r="C133" s="44">
        <v>42866</v>
      </c>
      <c r="D133" s="45">
        <v>6.5</v>
      </c>
    </row>
    <row r="134" spans="1:4" x14ac:dyDescent="0.25">
      <c r="A134" s="48">
        <v>42867</v>
      </c>
      <c r="B134" s="49">
        <v>0.91</v>
      </c>
      <c r="C134" s="44">
        <v>42867</v>
      </c>
      <c r="D134" s="45">
        <v>6.5</v>
      </c>
    </row>
    <row r="135" spans="1:4" x14ac:dyDescent="0.25">
      <c r="A135" s="48">
        <v>42868</v>
      </c>
      <c r="B135" s="49">
        <v>0.91</v>
      </c>
      <c r="C135" s="44">
        <v>42868</v>
      </c>
      <c r="D135" s="45">
        <v>6.5</v>
      </c>
    </row>
    <row r="136" spans="1:4" x14ac:dyDescent="0.25">
      <c r="A136" s="48">
        <v>42869</v>
      </c>
      <c r="B136" s="49">
        <v>0.91</v>
      </c>
      <c r="C136" s="44">
        <v>42869</v>
      </c>
      <c r="D136" s="45">
        <v>6.5</v>
      </c>
    </row>
    <row r="137" spans="1:4" x14ac:dyDescent="0.25">
      <c r="A137" s="48">
        <v>42870</v>
      </c>
      <c r="B137" s="49">
        <v>0.91</v>
      </c>
      <c r="C137" s="44">
        <v>42870</v>
      </c>
      <c r="D137" s="45">
        <v>6.5</v>
      </c>
    </row>
    <row r="138" spans="1:4" x14ac:dyDescent="0.25">
      <c r="A138" s="48">
        <v>42871</v>
      </c>
      <c r="B138" s="49">
        <v>0.91</v>
      </c>
      <c r="C138" s="44">
        <v>42871</v>
      </c>
      <c r="D138" s="45">
        <v>6.5</v>
      </c>
    </row>
    <row r="139" spans="1:4" x14ac:dyDescent="0.25">
      <c r="A139" s="48">
        <v>42872</v>
      </c>
      <c r="B139" s="49">
        <v>0.91</v>
      </c>
      <c r="C139" s="44">
        <v>42872</v>
      </c>
      <c r="D139" s="45">
        <v>6.5</v>
      </c>
    </row>
    <row r="140" spans="1:4" x14ac:dyDescent="0.25">
      <c r="A140" s="48">
        <v>42873</v>
      </c>
      <c r="B140" s="49">
        <v>0.91</v>
      </c>
      <c r="C140" s="44">
        <v>42873</v>
      </c>
      <c r="D140" s="45">
        <v>6.5</v>
      </c>
    </row>
    <row r="141" spans="1:4" x14ac:dyDescent="0.25">
      <c r="A141" s="48">
        <v>42874</v>
      </c>
      <c r="B141" s="49">
        <v>0.91</v>
      </c>
      <c r="C141" s="44">
        <v>42874</v>
      </c>
      <c r="D141" s="45">
        <v>6.5</v>
      </c>
    </row>
    <row r="142" spans="1:4" x14ac:dyDescent="0.25">
      <c r="A142" s="48">
        <v>42875</v>
      </c>
      <c r="B142" s="49">
        <v>0.91</v>
      </c>
      <c r="C142" s="44">
        <v>42875</v>
      </c>
      <c r="D142" s="45">
        <v>6.5</v>
      </c>
    </row>
    <row r="143" spans="1:4" x14ac:dyDescent="0.25">
      <c r="A143" s="48">
        <v>42876</v>
      </c>
      <c r="B143" s="49">
        <v>0.91</v>
      </c>
      <c r="C143" s="44">
        <v>42876</v>
      </c>
      <c r="D143" s="45">
        <v>6.5</v>
      </c>
    </row>
    <row r="144" spans="1:4" x14ac:dyDescent="0.25">
      <c r="A144" s="48">
        <v>42877</v>
      </c>
      <c r="B144" s="49">
        <v>0.91</v>
      </c>
      <c r="C144" s="44">
        <v>42877</v>
      </c>
      <c r="D144" s="45">
        <v>6.5</v>
      </c>
    </row>
    <row r="145" spans="1:4" x14ac:dyDescent="0.25">
      <c r="A145" s="48">
        <v>42878</v>
      </c>
      <c r="B145" s="49">
        <v>0.91</v>
      </c>
      <c r="C145" s="44">
        <v>42878</v>
      </c>
      <c r="D145" s="45">
        <v>6.5</v>
      </c>
    </row>
    <row r="146" spans="1:4" x14ac:dyDescent="0.25">
      <c r="A146" s="48">
        <v>42879</v>
      </c>
      <c r="B146" s="49">
        <v>0.91</v>
      </c>
      <c r="C146" s="44">
        <v>42879</v>
      </c>
      <c r="D146" s="45">
        <v>6.5</v>
      </c>
    </row>
    <row r="147" spans="1:4" x14ac:dyDescent="0.25">
      <c r="A147" s="48">
        <v>42880</v>
      </c>
      <c r="B147" s="49">
        <v>0.91</v>
      </c>
      <c r="C147" s="44">
        <v>42880</v>
      </c>
      <c r="D147" s="45">
        <v>6.5</v>
      </c>
    </row>
    <row r="148" spans="1:4" x14ac:dyDescent="0.25">
      <c r="A148" s="48">
        <v>42881</v>
      </c>
      <c r="B148" s="49">
        <v>0.91</v>
      </c>
      <c r="C148" s="44">
        <v>42881</v>
      </c>
      <c r="D148" s="45">
        <v>6.5</v>
      </c>
    </row>
    <row r="149" spans="1:4" x14ac:dyDescent="0.25">
      <c r="A149" s="48">
        <v>42882</v>
      </c>
      <c r="B149" s="49">
        <v>0.91</v>
      </c>
      <c r="C149" s="44">
        <v>42882</v>
      </c>
      <c r="D149" s="45">
        <v>6.5</v>
      </c>
    </row>
    <row r="150" spans="1:4" x14ac:dyDescent="0.25">
      <c r="A150" s="48">
        <v>42883</v>
      </c>
      <c r="B150" s="49">
        <v>0.91</v>
      </c>
      <c r="C150" s="44">
        <v>42883</v>
      </c>
      <c r="D150" s="45">
        <v>6.5</v>
      </c>
    </row>
    <row r="151" spans="1:4" x14ac:dyDescent="0.25">
      <c r="A151" s="48">
        <v>42884</v>
      </c>
      <c r="B151" s="49">
        <v>0.91</v>
      </c>
      <c r="C151" s="44">
        <v>42884</v>
      </c>
      <c r="D151" s="45">
        <v>6.5</v>
      </c>
    </row>
    <row r="152" spans="1:4" x14ac:dyDescent="0.25">
      <c r="A152" s="48">
        <v>42885</v>
      </c>
      <c r="B152" s="49">
        <v>0.91</v>
      </c>
      <c r="C152" s="44">
        <v>42885</v>
      </c>
      <c r="D152" s="45">
        <v>6.25</v>
      </c>
    </row>
    <row r="153" spans="1:4" x14ac:dyDescent="0.25">
      <c r="A153" s="48">
        <v>42886</v>
      </c>
      <c r="B153" s="49">
        <v>0.83</v>
      </c>
      <c r="C153" s="44">
        <v>42886</v>
      </c>
      <c r="D153" s="45">
        <v>6.25</v>
      </c>
    </row>
    <row r="154" spans="1:4" x14ac:dyDescent="0.25">
      <c r="A154" s="48">
        <v>42887</v>
      </c>
      <c r="B154" s="49">
        <v>0.91</v>
      </c>
      <c r="C154" s="44">
        <v>42887</v>
      </c>
      <c r="D154" s="45">
        <v>6.25</v>
      </c>
    </row>
    <row r="155" spans="1:4" x14ac:dyDescent="0.25">
      <c r="A155" s="48">
        <v>42888</v>
      </c>
      <c r="B155" s="49">
        <v>0.91</v>
      </c>
      <c r="C155" s="44">
        <v>42888</v>
      </c>
      <c r="D155" s="45">
        <v>6.25</v>
      </c>
    </row>
    <row r="156" spans="1:4" x14ac:dyDescent="0.25">
      <c r="A156" s="48">
        <v>42889</v>
      </c>
      <c r="B156" s="49">
        <v>0.91</v>
      </c>
      <c r="C156" s="44">
        <v>42889</v>
      </c>
      <c r="D156" s="45">
        <v>6.25</v>
      </c>
    </row>
    <row r="157" spans="1:4" x14ac:dyDescent="0.25">
      <c r="A157" s="48">
        <v>42890</v>
      </c>
      <c r="B157" s="49">
        <v>0.91</v>
      </c>
      <c r="C157" s="44">
        <v>42890</v>
      </c>
      <c r="D157" s="45">
        <v>6.25</v>
      </c>
    </row>
    <row r="158" spans="1:4" x14ac:dyDescent="0.25">
      <c r="A158" s="48">
        <v>42891</v>
      </c>
      <c r="B158" s="49">
        <v>0.91</v>
      </c>
      <c r="C158" s="44">
        <v>42891</v>
      </c>
      <c r="D158" s="45">
        <v>6.25</v>
      </c>
    </row>
    <row r="159" spans="1:4" x14ac:dyDescent="0.25">
      <c r="A159" s="48">
        <v>42892</v>
      </c>
      <c r="B159" s="49">
        <v>0.91</v>
      </c>
      <c r="C159" s="44">
        <v>42892</v>
      </c>
      <c r="D159" s="45">
        <v>6.25</v>
      </c>
    </row>
    <row r="160" spans="1:4" x14ac:dyDescent="0.25">
      <c r="A160" s="48">
        <v>42893</v>
      </c>
      <c r="B160" s="49">
        <v>0.91</v>
      </c>
      <c r="C160" s="44">
        <v>42893</v>
      </c>
      <c r="D160" s="45">
        <v>6.25</v>
      </c>
    </row>
    <row r="161" spans="1:4" x14ac:dyDescent="0.25">
      <c r="A161" s="48">
        <v>42894</v>
      </c>
      <c r="B161" s="49">
        <v>0.91</v>
      </c>
      <c r="C161" s="44">
        <v>42894</v>
      </c>
      <c r="D161" s="45">
        <v>6.25</v>
      </c>
    </row>
    <row r="162" spans="1:4" x14ac:dyDescent="0.25">
      <c r="A162" s="48">
        <v>42895</v>
      </c>
      <c r="B162" s="49">
        <v>0.91</v>
      </c>
      <c r="C162" s="44">
        <v>42895</v>
      </c>
      <c r="D162" s="45">
        <v>6.25</v>
      </c>
    </row>
    <row r="163" spans="1:4" x14ac:dyDescent="0.25">
      <c r="A163" s="48">
        <v>42896</v>
      </c>
      <c r="B163" s="49">
        <v>0.91</v>
      </c>
      <c r="C163" s="44">
        <v>42896</v>
      </c>
      <c r="D163" s="45">
        <v>6.25</v>
      </c>
    </row>
    <row r="164" spans="1:4" x14ac:dyDescent="0.25">
      <c r="A164" s="48">
        <v>42897</v>
      </c>
      <c r="B164" s="49">
        <v>0.91</v>
      </c>
      <c r="C164" s="44">
        <v>42897</v>
      </c>
      <c r="D164" s="45">
        <v>6.25</v>
      </c>
    </row>
    <row r="165" spans="1:4" x14ac:dyDescent="0.25">
      <c r="A165" s="48">
        <v>42898</v>
      </c>
      <c r="B165" s="49">
        <v>0.91</v>
      </c>
      <c r="C165" s="44">
        <v>42898</v>
      </c>
      <c r="D165" s="45">
        <v>6.25</v>
      </c>
    </row>
    <row r="166" spans="1:4" x14ac:dyDescent="0.25">
      <c r="A166" s="48">
        <v>42899</v>
      </c>
      <c r="B166" s="49">
        <v>0.91</v>
      </c>
      <c r="C166" s="44">
        <v>42899</v>
      </c>
      <c r="D166" s="45">
        <v>6.25</v>
      </c>
    </row>
    <row r="167" spans="1:4" x14ac:dyDescent="0.25">
      <c r="A167" s="48">
        <v>42900</v>
      </c>
      <c r="B167" s="49">
        <v>0.91</v>
      </c>
      <c r="C167" s="44">
        <v>42900</v>
      </c>
      <c r="D167" s="45">
        <v>6.25</v>
      </c>
    </row>
    <row r="168" spans="1:4" x14ac:dyDescent="0.25">
      <c r="A168" s="48">
        <v>42901</v>
      </c>
      <c r="B168" s="49">
        <v>1.1599999999999999</v>
      </c>
      <c r="C168" s="44">
        <v>42901</v>
      </c>
      <c r="D168" s="45">
        <v>6.25</v>
      </c>
    </row>
    <row r="169" spans="1:4" x14ac:dyDescent="0.25">
      <c r="A169" s="48">
        <v>42902</v>
      </c>
      <c r="B169" s="49">
        <v>1.1599999999999999</v>
      </c>
      <c r="C169" s="44">
        <v>42902</v>
      </c>
      <c r="D169" s="45">
        <v>6.25</v>
      </c>
    </row>
    <row r="170" spans="1:4" x14ac:dyDescent="0.25">
      <c r="A170" s="48">
        <v>42903</v>
      </c>
      <c r="B170" s="49">
        <v>1.1599999999999999</v>
      </c>
      <c r="C170" s="44">
        <v>42903</v>
      </c>
      <c r="D170" s="45">
        <v>6.25</v>
      </c>
    </row>
    <row r="171" spans="1:4" x14ac:dyDescent="0.25">
      <c r="A171" s="48">
        <v>42904</v>
      </c>
      <c r="B171" s="49">
        <v>1.1599999999999999</v>
      </c>
      <c r="C171" s="44">
        <v>42904</v>
      </c>
      <c r="D171" s="45">
        <v>6.25</v>
      </c>
    </row>
    <row r="172" spans="1:4" x14ac:dyDescent="0.25">
      <c r="A172" s="48">
        <v>42905</v>
      </c>
      <c r="B172" s="49">
        <v>1.1599999999999999</v>
      </c>
      <c r="C172" s="44">
        <v>42905</v>
      </c>
      <c r="D172" s="45">
        <v>6.25</v>
      </c>
    </row>
    <row r="173" spans="1:4" x14ac:dyDescent="0.25">
      <c r="A173" s="48">
        <v>42906</v>
      </c>
      <c r="B173" s="49">
        <v>1.1599999999999999</v>
      </c>
      <c r="C173" s="44">
        <v>42906</v>
      </c>
      <c r="D173" s="45">
        <v>6.25</v>
      </c>
    </row>
    <row r="174" spans="1:4" x14ac:dyDescent="0.25">
      <c r="A174" s="48">
        <v>42907</v>
      </c>
      <c r="B174" s="49">
        <v>1.1599999999999999</v>
      </c>
      <c r="C174" s="44">
        <v>42907</v>
      </c>
      <c r="D174" s="45">
        <v>6.25</v>
      </c>
    </row>
    <row r="175" spans="1:4" x14ac:dyDescent="0.25">
      <c r="A175" s="48">
        <v>42908</v>
      </c>
      <c r="B175" s="49">
        <v>1.1599999999999999</v>
      </c>
      <c r="C175" s="44">
        <v>42908</v>
      </c>
      <c r="D175" s="45">
        <v>6.25</v>
      </c>
    </row>
    <row r="176" spans="1:4" x14ac:dyDescent="0.25">
      <c r="A176" s="48">
        <v>42909</v>
      </c>
      <c r="B176" s="49">
        <v>1.1599999999999999</v>
      </c>
      <c r="C176" s="44">
        <v>42909</v>
      </c>
      <c r="D176" s="45">
        <v>6.25</v>
      </c>
    </row>
    <row r="177" spans="1:4" x14ac:dyDescent="0.25">
      <c r="A177" s="48">
        <v>42910</v>
      </c>
      <c r="B177" s="49">
        <v>1.1599999999999999</v>
      </c>
      <c r="C177" s="44">
        <v>42910</v>
      </c>
      <c r="D177" s="45">
        <v>6.25</v>
      </c>
    </row>
    <row r="178" spans="1:4" x14ac:dyDescent="0.25">
      <c r="A178" s="48">
        <v>42911</v>
      </c>
      <c r="B178" s="49">
        <v>1.1599999999999999</v>
      </c>
      <c r="C178" s="44">
        <v>42911</v>
      </c>
      <c r="D178" s="45">
        <v>6.25</v>
      </c>
    </row>
    <row r="179" spans="1:4" x14ac:dyDescent="0.25">
      <c r="A179" s="48">
        <v>42912</v>
      </c>
      <c r="B179" s="49">
        <v>1.1599999999999999</v>
      </c>
      <c r="C179" s="44">
        <v>42912</v>
      </c>
      <c r="D179" s="45">
        <v>6.25</v>
      </c>
    </row>
    <row r="180" spans="1:4" x14ac:dyDescent="0.25">
      <c r="A180" s="48">
        <v>42913</v>
      </c>
      <c r="B180" s="49">
        <v>1.1599999999999999</v>
      </c>
      <c r="C180" s="44">
        <v>42913</v>
      </c>
      <c r="D180" s="45">
        <v>6.25</v>
      </c>
    </row>
    <row r="181" spans="1:4" x14ac:dyDescent="0.25">
      <c r="A181" s="48">
        <v>42914</v>
      </c>
      <c r="B181" s="49">
        <v>1.1599999999999999</v>
      </c>
      <c r="C181" s="44">
        <v>42914</v>
      </c>
      <c r="D181" s="45">
        <v>6.25</v>
      </c>
    </row>
    <row r="182" spans="1:4" x14ac:dyDescent="0.25">
      <c r="A182" s="48">
        <v>42915</v>
      </c>
      <c r="B182" s="49">
        <v>1.1599999999999999</v>
      </c>
      <c r="C182" s="44">
        <v>42915</v>
      </c>
      <c r="D182" s="45">
        <v>6.25</v>
      </c>
    </row>
    <row r="183" spans="1:4" x14ac:dyDescent="0.25">
      <c r="A183" s="48">
        <v>42916</v>
      </c>
      <c r="B183" s="49">
        <v>1.06</v>
      </c>
      <c r="C183" s="44">
        <v>42916</v>
      </c>
      <c r="D183" s="45">
        <v>6.25</v>
      </c>
    </row>
    <row r="184" spans="1:4" x14ac:dyDescent="0.25">
      <c r="A184" s="48">
        <v>42917</v>
      </c>
      <c r="B184" s="49">
        <v>1.06</v>
      </c>
      <c r="C184" s="44">
        <v>42917</v>
      </c>
      <c r="D184" s="45">
        <v>6.25</v>
      </c>
    </row>
    <row r="185" spans="1:4" x14ac:dyDescent="0.25">
      <c r="A185" s="48">
        <v>42918</v>
      </c>
      <c r="B185" s="49">
        <v>1.06</v>
      </c>
      <c r="C185" s="44">
        <v>42918</v>
      </c>
      <c r="D185" s="45">
        <v>6.25</v>
      </c>
    </row>
    <row r="186" spans="1:4" x14ac:dyDescent="0.25">
      <c r="A186" s="48">
        <v>42919</v>
      </c>
      <c r="B186" s="49">
        <v>1.1599999999999999</v>
      </c>
      <c r="C186" s="44">
        <v>42919</v>
      </c>
      <c r="D186" s="45">
        <v>6.25</v>
      </c>
    </row>
    <row r="187" spans="1:4" x14ac:dyDescent="0.25">
      <c r="A187" s="48">
        <v>42920</v>
      </c>
      <c r="B187" s="49">
        <v>1.1599999999999999</v>
      </c>
      <c r="C187" s="44">
        <v>42920</v>
      </c>
      <c r="D187" s="45">
        <v>5.75</v>
      </c>
    </row>
    <row r="188" spans="1:4" x14ac:dyDescent="0.25">
      <c r="A188" s="48">
        <v>42921</v>
      </c>
      <c r="B188" s="49">
        <v>1.1599999999999999</v>
      </c>
      <c r="C188" s="44">
        <v>42921</v>
      </c>
      <c r="D188" s="45">
        <v>5.75</v>
      </c>
    </row>
    <row r="189" spans="1:4" x14ac:dyDescent="0.25">
      <c r="A189" s="48">
        <v>42922</v>
      </c>
      <c r="B189" s="49">
        <v>1.1599999999999999</v>
      </c>
      <c r="C189" s="44">
        <v>42922</v>
      </c>
      <c r="D189" s="45">
        <v>5.75</v>
      </c>
    </row>
    <row r="190" spans="1:4" x14ac:dyDescent="0.25">
      <c r="A190" s="48">
        <v>42923</v>
      </c>
      <c r="B190" s="49">
        <v>1.1599999999999999</v>
      </c>
      <c r="C190" s="44">
        <v>42923</v>
      </c>
      <c r="D190" s="45">
        <v>5.75</v>
      </c>
    </row>
    <row r="191" spans="1:4" x14ac:dyDescent="0.25">
      <c r="A191" s="48">
        <v>42924</v>
      </c>
      <c r="B191" s="49">
        <v>1.1599999999999999</v>
      </c>
      <c r="C191" s="44">
        <v>42924</v>
      </c>
      <c r="D191" s="45">
        <v>5.75</v>
      </c>
    </row>
    <row r="192" spans="1:4" x14ac:dyDescent="0.25">
      <c r="A192" s="48">
        <v>42925</v>
      </c>
      <c r="B192" s="49">
        <v>1.1599999999999999</v>
      </c>
      <c r="C192" s="44">
        <v>42925</v>
      </c>
      <c r="D192" s="45">
        <v>5.75</v>
      </c>
    </row>
    <row r="193" spans="1:4" x14ac:dyDescent="0.25">
      <c r="A193" s="48">
        <v>42926</v>
      </c>
      <c r="B193" s="49">
        <v>1.1599999999999999</v>
      </c>
      <c r="C193" s="44">
        <v>42926</v>
      </c>
      <c r="D193" s="45">
        <v>5.75</v>
      </c>
    </row>
    <row r="194" spans="1:4" x14ac:dyDescent="0.25">
      <c r="A194" s="48">
        <v>42927</v>
      </c>
      <c r="B194" s="49">
        <v>1.1599999999999999</v>
      </c>
      <c r="C194" s="44">
        <v>42927</v>
      </c>
      <c r="D194" s="45">
        <v>5.75</v>
      </c>
    </row>
    <row r="195" spans="1:4" x14ac:dyDescent="0.25">
      <c r="A195" s="48">
        <v>42928</v>
      </c>
      <c r="B195" s="49">
        <v>1.1599999999999999</v>
      </c>
      <c r="C195" s="44">
        <v>42928</v>
      </c>
      <c r="D195" s="45">
        <v>5.75</v>
      </c>
    </row>
    <row r="196" spans="1:4" x14ac:dyDescent="0.25">
      <c r="A196" s="48">
        <v>42929</v>
      </c>
      <c r="B196" s="49">
        <v>1.1599999999999999</v>
      </c>
      <c r="C196" s="44">
        <v>42929</v>
      </c>
      <c r="D196" s="45">
        <v>5.75</v>
      </c>
    </row>
    <row r="197" spans="1:4" x14ac:dyDescent="0.25">
      <c r="A197" s="48">
        <v>42930</v>
      </c>
      <c r="B197" s="49">
        <v>1.1599999999999999</v>
      </c>
      <c r="C197" s="44">
        <v>42930</v>
      </c>
      <c r="D197" s="45">
        <v>5.75</v>
      </c>
    </row>
    <row r="198" spans="1:4" x14ac:dyDescent="0.25">
      <c r="A198" s="48">
        <v>42931</v>
      </c>
      <c r="B198" s="49">
        <v>1.1599999999999999</v>
      </c>
      <c r="C198" s="44">
        <v>42931</v>
      </c>
      <c r="D198" s="45">
        <v>5.75</v>
      </c>
    </row>
    <row r="199" spans="1:4" x14ac:dyDescent="0.25">
      <c r="A199" s="48">
        <v>42932</v>
      </c>
      <c r="B199" s="49">
        <v>1.1599999999999999</v>
      </c>
      <c r="C199" s="44">
        <v>42932</v>
      </c>
      <c r="D199" s="45">
        <v>5.75</v>
      </c>
    </row>
    <row r="200" spans="1:4" x14ac:dyDescent="0.25">
      <c r="A200" s="48">
        <v>42933</v>
      </c>
      <c r="B200" s="49">
        <v>1.1599999999999999</v>
      </c>
      <c r="C200" s="44">
        <v>42933</v>
      </c>
      <c r="D200" s="45">
        <v>5.75</v>
      </c>
    </row>
    <row r="201" spans="1:4" x14ac:dyDescent="0.25">
      <c r="A201" s="48">
        <v>42934</v>
      </c>
      <c r="B201" s="49">
        <v>1.1599999999999999</v>
      </c>
      <c r="C201" s="44">
        <v>42934</v>
      </c>
      <c r="D201" s="45">
        <v>5.75</v>
      </c>
    </row>
    <row r="202" spans="1:4" x14ac:dyDescent="0.25">
      <c r="A202" s="48">
        <v>42935</v>
      </c>
      <c r="B202" s="49">
        <v>1.1599999999999999</v>
      </c>
      <c r="C202" s="44">
        <v>42935</v>
      </c>
      <c r="D202" s="45">
        <v>5.75</v>
      </c>
    </row>
    <row r="203" spans="1:4" x14ac:dyDescent="0.25">
      <c r="A203" s="48">
        <v>42936</v>
      </c>
      <c r="B203" s="49">
        <v>1.1599999999999999</v>
      </c>
      <c r="C203" s="44">
        <v>42936</v>
      </c>
      <c r="D203" s="45">
        <v>5.75</v>
      </c>
    </row>
    <row r="204" spans="1:4" x14ac:dyDescent="0.25">
      <c r="A204" s="48">
        <v>42937</v>
      </c>
      <c r="B204" s="49">
        <v>1.1599999999999999</v>
      </c>
      <c r="C204" s="44">
        <v>42937</v>
      </c>
      <c r="D204" s="45">
        <v>5.75</v>
      </c>
    </row>
    <row r="205" spans="1:4" x14ac:dyDescent="0.25">
      <c r="A205" s="48">
        <v>42938</v>
      </c>
      <c r="B205" s="49">
        <v>1.1599999999999999</v>
      </c>
      <c r="C205" s="44">
        <v>42938</v>
      </c>
      <c r="D205" s="45">
        <v>5.75</v>
      </c>
    </row>
    <row r="206" spans="1:4" x14ac:dyDescent="0.25">
      <c r="A206" s="48">
        <v>42939</v>
      </c>
      <c r="B206" s="49">
        <v>1.1599999999999999</v>
      </c>
      <c r="C206" s="44">
        <v>42939</v>
      </c>
      <c r="D206" s="45">
        <v>5.75</v>
      </c>
    </row>
    <row r="207" spans="1:4" x14ac:dyDescent="0.25">
      <c r="A207" s="48">
        <v>42940</v>
      </c>
      <c r="B207" s="49">
        <v>1.1599999999999999</v>
      </c>
      <c r="C207" s="44">
        <v>42940</v>
      </c>
      <c r="D207" s="45">
        <v>5.75</v>
      </c>
    </row>
    <row r="208" spans="1:4" x14ac:dyDescent="0.25">
      <c r="A208" s="48">
        <v>42941</v>
      </c>
      <c r="B208" s="49">
        <v>1.1599999999999999</v>
      </c>
      <c r="C208" s="44">
        <v>42941</v>
      </c>
      <c r="D208" s="45">
        <v>5.75</v>
      </c>
    </row>
    <row r="209" spans="1:4" x14ac:dyDescent="0.25">
      <c r="A209" s="48">
        <v>42942</v>
      </c>
      <c r="B209" s="49">
        <v>1.1599999999999999</v>
      </c>
      <c r="C209" s="44">
        <v>42942</v>
      </c>
      <c r="D209" s="45">
        <v>5.75</v>
      </c>
    </row>
    <row r="210" spans="1:4" x14ac:dyDescent="0.25">
      <c r="A210" s="48">
        <v>42943</v>
      </c>
      <c r="B210" s="49">
        <v>1.1599999999999999</v>
      </c>
      <c r="C210" s="44">
        <v>42943</v>
      </c>
      <c r="D210" s="45">
        <v>5.75</v>
      </c>
    </row>
    <row r="211" spans="1:4" x14ac:dyDescent="0.25">
      <c r="A211" s="48">
        <v>42944</v>
      </c>
      <c r="B211" s="49">
        <v>1.1599999999999999</v>
      </c>
      <c r="C211" s="44">
        <v>42944</v>
      </c>
      <c r="D211" s="45">
        <v>5.5</v>
      </c>
    </row>
    <row r="212" spans="1:4" x14ac:dyDescent="0.25">
      <c r="A212" s="48">
        <v>42945</v>
      </c>
      <c r="B212" s="49">
        <v>1.1599999999999999</v>
      </c>
      <c r="C212" s="44">
        <v>42945</v>
      </c>
      <c r="D212" s="45">
        <v>5.5</v>
      </c>
    </row>
    <row r="213" spans="1:4" x14ac:dyDescent="0.25">
      <c r="A213" s="48">
        <v>42946</v>
      </c>
      <c r="B213" s="49">
        <v>1.1599999999999999</v>
      </c>
      <c r="C213" s="44">
        <v>42946</v>
      </c>
      <c r="D213" s="45">
        <v>5.5</v>
      </c>
    </row>
    <row r="214" spans="1:4" x14ac:dyDescent="0.25">
      <c r="A214" s="48">
        <v>42947</v>
      </c>
      <c r="B214" s="49">
        <v>1.07</v>
      </c>
      <c r="C214" s="44">
        <v>42947</v>
      </c>
      <c r="D214" s="45">
        <v>5.5</v>
      </c>
    </row>
    <row r="215" spans="1:4" x14ac:dyDescent="0.25">
      <c r="A215" s="48">
        <v>42948</v>
      </c>
      <c r="B215" s="49">
        <v>1.1599999999999999</v>
      </c>
      <c r="C215" s="44">
        <v>42948</v>
      </c>
      <c r="D215" s="45">
        <v>5.5</v>
      </c>
    </row>
    <row r="216" spans="1:4" x14ac:dyDescent="0.25">
      <c r="A216" s="48">
        <v>42949</v>
      </c>
      <c r="B216" s="49">
        <v>1.1599999999999999</v>
      </c>
      <c r="C216" s="44">
        <v>42949</v>
      </c>
      <c r="D216" s="45">
        <v>5.5</v>
      </c>
    </row>
    <row r="217" spans="1:4" x14ac:dyDescent="0.25">
      <c r="A217" s="48">
        <v>42950</v>
      </c>
      <c r="B217" s="49">
        <v>1.1599999999999999</v>
      </c>
      <c r="C217" s="44">
        <v>42950</v>
      </c>
      <c r="D217" s="45">
        <v>5.5</v>
      </c>
    </row>
    <row r="218" spans="1:4" x14ac:dyDescent="0.25">
      <c r="A218" s="48">
        <v>42951</v>
      </c>
      <c r="B218" s="49">
        <v>1.1599999999999999</v>
      </c>
      <c r="C218" s="44">
        <v>42951</v>
      </c>
      <c r="D218" s="45">
        <v>5.5</v>
      </c>
    </row>
    <row r="219" spans="1:4" x14ac:dyDescent="0.25">
      <c r="A219" s="48">
        <v>42952</v>
      </c>
      <c r="B219" s="49">
        <v>1.1599999999999999</v>
      </c>
      <c r="C219" s="44">
        <v>42952</v>
      </c>
      <c r="D219" s="45">
        <v>5.5</v>
      </c>
    </row>
    <row r="220" spans="1:4" x14ac:dyDescent="0.25">
      <c r="A220" s="48">
        <v>42953</v>
      </c>
      <c r="B220" s="49">
        <v>1.1599999999999999</v>
      </c>
      <c r="C220" s="44">
        <v>42953</v>
      </c>
      <c r="D220" s="45">
        <v>5.5</v>
      </c>
    </row>
    <row r="221" spans="1:4" x14ac:dyDescent="0.25">
      <c r="A221" s="48">
        <v>42954</v>
      </c>
      <c r="B221" s="49">
        <v>1.1599999999999999</v>
      </c>
      <c r="C221" s="44">
        <v>42954</v>
      </c>
      <c r="D221" s="45">
        <v>5.5</v>
      </c>
    </row>
    <row r="222" spans="1:4" x14ac:dyDescent="0.25">
      <c r="A222" s="48">
        <v>42955</v>
      </c>
      <c r="B222" s="49">
        <v>1.1599999999999999</v>
      </c>
      <c r="C222" s="44">
        <v>42955</v>
      </c>
      <c r="D222" s="45">
        <v>5.5</v>
      </c>
    </row>
    <row r="223" spans="1:4" x14ac:dyDescent="0.25">
      <c r="A223" s="48">
        <v>42956</v>
      </c>
      <c r="B223" s="49">
        <v>1.1599999999999999</v>
      </c>
      <c r="C223" s="44">
        <v>42956</v>
      </c>
      <c r="D223" s="45">
        <v>5.5</v>
      </c>
    </row>
    <row r="224" spans="1:4" x14ac:dyDescent="0.25">
      <c r="A224" s="48">
        <v>42957</v>
      </c>
      <c r="B224" s="49">
        <v>1.1599999999999999</v>
      </c>
      <c r="C224" s="44">
        <v>42957</v>
      </c>
      <c r="D224" s="45">
        <v>5.5</v>
      </c>
    </row>
    <row r="225" spans="1:4" x14ac:dyDescent="0.25">
      <c r="A225" s="48">
        <v>42958</v>
      </c>
      <c r="B225" s="49">
        <v>1.1599999999999999</v>
      </c>
      <c r="C225" s="44">
        <v>42958</v>
      </c>
      <c r="D225" s="45">
        <v>5.5</v>
      </c>
    </row>
    <row r="226" spans="1:4" x14ac:dyDescent="0.25">
      <c r="A226" s="48">
        <v>42959</v>
      </c>
      <c r="B226" s="49">
        <v>1.1599999999999999</v>
      </c>
      <c r="C226" s="44">
        <v>42959</v>
      </c>
      <c r="D226" s="45">
        <v>5.5</v>
      </c>
    </row>
    <row r="227" spans="1:4" x14ac:dyDescent="0.25">
      <c r="A227" s="48">
        <v>42960</v>
      </c>
      <c r="B227" s="49">
        <v>1.1599999999999999</v>
      </c>
      <c r="C227" s="44">
        <v>42960</v>
      </c>
      <c r="D227" s="45">
        <v>5.5</v>
      </c>
    </row>
    <row r="228" spans="1:4" x14ac:dyDescent="0.25">
      <c r="A228" s="48">
        <v>42961</v>
      </c>
      <c r="B228" s="49">
        <v>1.1599999999999999</v>
      </c>
      <c r="C228" s="44">
        <v>42961</v>
      </c>
      <c r="D228" s="45">
        <v>5.5</v>
      </c>
    </row>
    <row r="229" spans="1:4" x14ac:dyDescent="0.25">
      <c r="A229" s="48">
        <v>42962</v>
      </c>
      <c r="B229" s="49">
        <v>1.1599999999999999</v>
      </c>
      <c r="C229" s="44">
        <v>42962</v>
      </c>
      <c r="D229" s="45">
        <v>5.5</v>
      </c>
    </row>
    <row r="230" spans="1:4" x14ac:dyDescent="0.25">
      <c r="A230" s="48">
        <v>42963</v>
      </c>
      <c r="B230" s="49">
        <v>1.1599999999999999</v>
      </c>
      <c r="C230" s="44">
        <v>42963</v>
      </c>
      <c r="D230" s="45">
        <v>5.5</v>
      </c>
    </row>
    <row r="231" spans="1:4" x14ac:dyDescent="0.25">
      <c r="A231" s="48">
        <v>42964</v>
      </c>
      <c r="B231" s="49">
        <v>1.1599999999999999</v>
      </c>
      <c r="C231" s="44">
        <v>42964</v>
      </c>
      <c r="D231" s="45">
        <v>5.5</v>
      </c>
    </row>
    <row r="232" spans="1:4" x14ac:dyDescent="0.25">
      <c r="A232" s="48">
        <v>42965</v>
      </c>
      <c r="B232" s="49">
        <v>1.1599999999999999</v>
      </c>
      <c r="C232" s="44">
        <v>42965</v>
      </c>
      <c r="D232" s="45">
        <v>5.5</v>
      </c>
    </row>
    <row r="233" spans="1:4" x14ac:dyDescent="0.25">
      <c r="A233" s="48">
        <v>42966</v>
      </c>
      <c r="B233" s="49">
        <v>1.1599999999999999</v>
      </c>
      <c r="C233" s="44">
        <v>42966</v>
      </c>
      <c r="D233" s="45">
        <v>5.5</v>
      </c>
    </row>
    <row r="234" spans="1:4" x14ac:dyDescent="0.25">
      <c r="A234" s="48">
        <v>42967</v>
      </c>
      <c r="B234" s="49">
        <v>1.1599999999999999</v>
      </c>
      <c r="C234" s="44">
        <v>42967</v>
      </c>
      <c r="D234" s="45">
        <v>5.5</v>
      </c>
    </row>
    <row r="235" spans="1:4" x14ac:dyDescent="0.25">
      <c r="A235" s="48">
        <v>42968</v>
      </c>
      <c r="B235" s="49">
        <v>1.1599999999999999</v>
      </c>
      <c r="C235" s="44">
        <v>42968</v>
      </c>
      <c r="D235" s="45">
        <v>5.5</v>
      </c>
    </row>
    <row r="236" spans="1:4" x14ac:dyDescent="0.25">
      <c r="A236" s="48">
        <v>42969</v>
      </c>
      <c r="B236" s="49">
        <v>1.1599999999999999</v>
      </c>
      <c r="C236" s="44">
        <v>42969</v>
      </c>
      <c r="D236" s="45">
        <v>5.5</v>
      </c>
    </row>
    <row r="237" spans="1:4" x14ac:dyDescent="0.25">
      <c r="A237" s="48">
        <v>42970</v>
      </c>
      <c r="B237" s="49">
        <v>1.1599999999999999</v>
      </c>
      <c r="C237" s="44">
        <v>42970</v>
      </c>
      <c r="D237" s="45">
        <v>5.5</v>
      </c>
    </row>
    <row r="238" spans="1:4" x14ac:dyDescent="0.25">
      <c r="A238" s="48">
        <v>42971</v>
      </c>
      <c r="B238" s="49">
        <v>1.1599999999999999</v>
      </c>
      <c r="C238" s="44">
        <v>42971</v>
      </c>
      <c r="D238" s="45">
        <v>5.5</v>
      </c>
    </row>
    <row r="239" spans="1:4" x14ac:dyDescent="0.25">
      <c r="A239" s="48">
        <v>42972</v>
      </c>
      <c r="B239" s="49">
        <v>1.1599999999999999</v>
      </c>
      <c r="C239" s="44">
        <v>42972</v>
      </c>
      <c r="D239" s="45">
        <v>5.5</v>
      </c>
    </row>
    <row r="240" spans="1:4" x14ac:dyDescent="0.25">
      <c r="A240" s="48">
        <v>42973</v>
      </c>
      <c r="B240" s="49">
        <v>1.1599999999999999</v>
      </c>
      <c r="C240" s="44">
        <v>42973</v>
      </c>
      <c r="D240" s="45">
        <v>5.5</v>
      </c>
    </row>
    <row r="241" spans="1:4" x14ac:dyDescent="0.25">
      <c r="A241" s="48">
        <v>42974</v>
      </c>
      <c r="B241" s="49">
        <v>1.1599999999999999</v>
      </c>
      <c r="C241" s="44">
        <v>42974</v>
      </c>
      <c r="D241" s="45">
        <v>5.5</v>
      </c>
    </row>
    <row r="242" spans="1:4" x14ac:dyDescent="0.25">
      <c r="A242" s="48">
        <v>42975</v>
      </c>
      <c r="B242" s="49">
        <v>1.1599999999999999</v>
      </c>
      <c r="C242" s="44">
        <v>42975</v>
      </c>
      <c r="D242" s="45">
        <v>5.5</v>
      </c>
    </row>
    <row r="243" spans="1:4" x14ac:dyDescent="0.25">
      <c r="A243" s="48">
        <v>42976</v>
      </c>
      <c r="B243" s="49">
        <v>1.1599999999999999</v>
      </c>
      <c r="C243" s="44">
        <v>42976</v>
      </c>
      <c r="D243" s="45">
        <v>5.5</v>
      </c>
    </row>
    <row r="244" spans="1:4" x14ac:dyDescent="0.25">
      <c r="A244" s="48">
        <v>42977</v>
      </c>
      <c r="B244" s="49">
        <v>1.1599999999999999</v>
      </c>
      <c r="C244" s="44">
        <v>42977</v>
      </c>
      <c r="D244" s="45">
        <v>5.5</v>
      </c>
    </row>
    <row r="245" spans="1:4" x14ac:dyDescent="0.25">
      <c r="A245" s="48">
        <v>42978</v>
      </c>
      <c r="B245" s="49">
        <v>1.07</v>
      </c>
      <c r="C245" s="44">
        <v>42978</v>
      </c>
      <c r="D245" s="45">
        <v>5.5</v>
      </c>
    </row>
    <row r="246" spans="1:4" x14ac:dyDescent="0.25">
      <c r="A246" s="48">
        <v>42979</v>
      </c>
      <c r="B246" s="49">
        <v>1.1599999999999999</v>
      </c>
      <c r="C246" s="44">
        <v>42979</v>
      </c>
      <c r="D246" s="45">
        <v>5.25</v>
      </c>
    </row>
    <row r="247" spans="1:4" x14ac:dyDescent="0.25">
      <c r="A247" s="48">
        <v>42980</v>
      </c>
      <c r="B247" s="49">
        <v>1.1599999999999999</v>
      </c>
      <c r="C247" s="44">
        <v>42980</v>
      </c>
      <c r="D247" s="45">
        <v>5.25</v>
      </c>
    </row>
    <row r="248" spans="1:4" x14ac:dyDescent="0.25">
      <c r="A248" s="48">
        <v>42981</v>
      </c>
      <c r="B248" s="49">
        <v>1.1599999999999999</v>
      </c>
      <c r="C248" s="44">
        <v>42981</v>
      </c>
      <c r="D248" s="45">
        <v>5.25</v>
      </c>
    </row>
    <row r="249" spans="1:4" x14ac:dyDescent="0.25">
      <c r="A249" s="48">
        <v>42982</v>
      </c>
      <c r="B249" s="49">
        <v>1.1599999999999999</v>
      </c>
      <c r="C249" s="44">
        <v>42982</v>
      </c>
      <c r="D249" s="45">
        <v>5.25</v>
      </c>
    </row>
    <row r="250" spans="1:4" x14ac:dyDescent="0.25">
      <c r="A250" s="48">
        <v>42983</v>
      </c>
      <c r="B250" s="49">
        <v>1.1599999999999999</v>
      </c>
      <c r="C250" s="44">
        <v>42983</v>
      </c>
      <c r="D250" s="45">
        <v>5.25</v>
      </c>
    </row>
    <row r="251" spans="1:4" x14ac:dyDescent="0.25">
      <c r="A251" s="48">
        <v>42984</v>
      </c>
      <c r="B251" s="49">
        <v>1.1599999999999999</v>
      </c>
      <c r="C251" s="44">
        <v>42984</v>
      </c>
      <c r="D251" s="45">
        <v>5.25</v>
      </c>
    </row>
    <row r="252" spans="1:4" x14ac:dyDescent="0.25">
      <c r="A252" s="48">
        <v>42985</v>
      </c>
      <c r="B252" s="49">
        <v>1.1599999999999999</v>
      </c>
      <c r="C252" s="44">
        <v>42985</v>
      </c>
      <c r="D252" s="45">
        <v>5.25</v>
      </c>
    </row>
    <row r="253" spans="1:4" x14ac:dyDescent="0.25">
      <c r="A253" s="48">
        <v>42986</v>
      </c>
      <c r="B253" s="49">
        <v>1.1599999999999999</v>
      </c>
      <c r="C253" s="44">
        <v>42986</v>
      </c>
      <c r="D253" s="45">
        <v>5.25</v>
      </c>
    </row>
    <row r="254" spans="1:4" x14ac:dyDescent="0.25">
      <c r="A254" s="48">
        <v>42987</v>
      </c>
      <c r="B254" s="49">
        <v>1.1599999999999999</v>
      </c>
      <c r="C254" s="44">
        <v>42987</v>
      </c>
      <c r="D254" s="45">
        <v>5.25</v>
      </c>
    </row>
    <row r="255" spans="1:4" x14ac:dyDescent="0.25">
      <c r="A255" s="48">
        <v>42988</v>
      </c>
      <c r="B255" s="49">
        <v>1.1599999999999999</v>
      </c>
      <c r="C255" s="44">
        <v>42988</v>
      </c>
      <c r="D255" s="45">
        <v>5.25</v>
      </c>
    </row>
    <row r="256" spans="1:4" x14ac:dyDescent="0.25">
      <c r="A256" s="48">
        <v>42989</v>
      </c>
      <c r="B256" s="49">
        <v>1.1599999999999999</v>
      </c>
      <c r="C256" s="44">
        <v>42989</v>
      </c>
      <c r="D256" s="45">
        <v>5.25</v>
      </c>
    </row>
    <row r="257" spans="1:4" x14ac:dyDescent="0.25">
      <c r="A257" s="48">
        <v>42990</v>
      </c>
      <c r="B257" s="49">
        <v>1.1599999999999999</v>
      </c>
      <c r="C257" s="44">
        <v>42990</v>
      </c>
      <c r="D257" s="45">
        <v>5.25</v>
      </c>
    </row>
    <row r="258" spans="1:4" x14ac:dyDescent="0.25">
      <c r="A258" s="48">
        <v>42991</v>
      </c>
      <c r="B258" s="49">
        <v>1.1599999999999999</v>
      </c>
      <c r="C258" s="44">
        <v>42991</v>
      </c>
      <c r="D258" s="45">
        <v>5.25</v>
      </c>
    </row>
    <row r="259" spans="1:4" x14ac:dyDescent="0.25">
      <c r="A259" s="48">
        <v>42992</v>
      </c>
      <c r="B259" s="49">
        <v>1.1599999999999999</v>
      </c>
      <c r="C259" s="44">
        <v>42992</v>
      </c>
      <c r="D259" s="45">
        <v>5.25</v>
      </c>
    </row>
    <row r="260" spans="1:4" x14ac:dyDescent="0.25">
      <c r="A260" s="48">
        <v>42993</v>
      </c>
      <c r="B260" s="49">
        <v>1.1599999999999999</v>
      </c>
      <c r="C260" s="44">
        <v>42993</v>
      </c>
      <c r="D260" s="45">
        <v>5.25</v>
      </c>
    </row>
    <row r="261" spans="1:4" x14ac:dyDescent="0.25">
      <c r="A261" s="48">
        <v>42994</v>
      </c>
      <c r="B261" s="49">
        <v>1.1599999999999999</v>
      </c>
      <c r="C261" s="44">
        <v>42994</v>
      </c>
      <c r="D261" s="45">
        <v>5.25</v>
      </c>
    </row>
    <row r="262" spans="1:4" x14ac:dyDescent="0.25">
      <c r="A262" s="48">
        <v>42995</v>
      </c>
      <c r="B262" s="49">
        <v>1.1599999999999999</v>
      </c>
      <c r="C262" s="44">
        <v>42995</v>
      </c>
      <c r="D262" s="45">
        <v>5.25</v>
      </c>
    </row>
    <row r="263" spans="1:4" x14ac:dyDescent="0.25">
      <c r="A263" s="48">
        <v>42996</v>
      </c>
      <c r="B263" s="49">
        <v>1.1599999999999999</v>
      </c>
      <c r="C263" s="44">
        <v>42996</v>
      </c>
      <c r="D263" s="45">
        <v>5.25</v>
      </c>
    </row>
    <row r="264" spans="1:4" x14ac:dyDescent="0.25">
      <c r="A264" s="48">
        <v>42997</v>
      </c>
      <c r="B264" s="49">
        <v>1.1599999999999999</v>
      </c>
      <c r="C264" s="44">
        <v>42997</v>
      </c>
      <c r="D264" s="45">
        <v>5.25</v>
      </c>
    </row>
    <row r="265" spans="1:4" x14ac:dyDescent="0.25">
      <c r="A265" s="48">
        <v>42998</v>
      </c>
      <c r="B265" s="49">
        <v>1.1599999999999999</v>
      </c>
      <c r="C265" s="44">
        <v>42998</v>
      </c>
      <c r="D265" s="45">
        <v>5.25</v>
      </c>
    </row>
    <row r="266" spans="1:4" x14ac:dyDescent="0.25">
      <c r="A266" s="48">
        <v>42999</v>
      </c>
      <c r="B266" s="49">
        <v>1.1599999999999999</v>
      </c>
      <c r="C266" s="44">
        <v>42999</v>
      </c>
      <c r="D266" s="45">
        <v>5.25</v>
      </c>
    </row>
    <row r="267" spans="1:4" x14ac:dyDescent="0.25">
      <c r="A267" s="48">
        <v>43000</v>
      </c>
      <c r="B267" s="49">
        <v>1.1599999999999999</v>
      </c>
      <c r="C267" s="44">
        <v>43000</v>
      </c>
      <c r="D267" s="45">
        <v>5.25</v>
      </c>
    </row>
    <row r="268" spans="1:4" x14ac:dyDescent="0.25">
      <c r="A268" s="48">
        <v>43001</v>
      </c>
      <c r="B268" s="49">
        <v>1.1599999999999999</v>
      </c>
      <c r="C268" s="44">
        <v>43001</v>
      </c>
      <c r="D268" s="45">
        <v>5.25</v>
      </c>
    </row>
    <row r="269" spans="1:4" x14ac:dyDescent="0.25">
      <c r="A269" s="48">
        <v>43002</v>
      </c>
      <c r="B269" s="49">
        <v>1.1599999999999999</v>
      </c>
      <c r="C269" s="44">
        <v>43002</v>
      </c>
      <c r="D269" s="45">
        <v>5.25</v>
      </c>
    </row>
    <row r="270" spans="1:4" x14ac:dyDescent="0.25">
      <c r="A270" s="48">
        <v>43003</v>
      </c>
      <c r="B270" s="49">
        <v>1.1599999999999999</v>
      </c>
      <c r="C270" s="44">
        <v>43003</v>
      </c>
      <c r="D270" s="45">
        <v>5.25</v>
      </c>
    </row>
    <row r="271" spans="1:4" x14ac:dyDescent="0.25">
      <c r="A271" s="48">
        <v>43004</v>
      </c>
      <c r="B271" s="49">
        <v>1.1599999999999999</v>
      </c>
      <c r="C271" s="44">
        <v>43004</v>
      </c>
      <c r="D271" s="45">
        <v>5.25</v>
      </c>
    </row>
    <row r="272" spans="1:4" x14ac:dyDescent="0.25">
      <c r="A272" s="48">
        <v>43005</v>
      </c>
      <c r="B272" s="49">
        <v>1.1599999999999999</v>
      </c>
      <c r="C272" s="44">
        <v>43005</v>
      </c>
      <c r="D272" s="45">
        <v>5.25</v>
      </c>
    </row>
    <row r="273" spans="1:4" x14ac:dyDescent="0.25">
      <c r="A273" s="48">
        <v>43006</v>
      </c>
      <c r="B273" s="49">
        <v>1.1599999999999999</v>
      </c>
      <c r="C273" s="44">
        <v>43006</v>
      </c>
      <c r="D273" s="45">
        <v>5.25</v>
      </c>
    </row>
    <row r="274" spans="1:4" x14ac:dyDescent="0.25">
      <c r="A274" s="48">
        <v>43007</v>
      </c>
      <c r="B274" s="49">
        <v>1.06</v>
      </c>
      <c r="C274" s="44">
        <v>43007</v>
      </c>
      <c r="D274" s="45">
        <v>5.25</v>
      </c>
    </row>
    <row r="275" spans="1:4" x14ac:dyDescent="0.25">
      <c r="A275" s="48">
        <v>43008</v>
      </c>
      <c r="B275" s="49">
        <v>1.06</v>
      </c>
      <c r="C275" s="44">
        <v>43008</v>
      </c>
      <c r="D275" s="45">
        <v>5.25</v>
      </c>
    </row>
    <row r="276" spans="1:4" x14ac:dyDescent="0.25">
      <c r="A276" s="48">
        <v>43009</v>
      </c>
      <c r="B276" s="49">
        <v>1.06</v>
      </c>
      <c r="C276" s="44">
        <v>43009</v>
      </c>
      <c r="D276" s="45">
        <v>5.25</v>
      </c>
    </row>
    <row r="277" spans="1:4" x14ac:dyDescent="0.25">
      <c r="A277" s="48">
        <v>43010</v>
      </c>
      <c r="B277" s="49">
        <v>1.1599999999999999</v>
      </c>
      <c r="C277" s="44">
        <v>43010</v>
      </c>
      <c r="D277" s="45">
        <v>5.25</v>
      </c>
    </row>
    <row r="278" spans="1:4" x14ac:dyDescent="0.25">
      <c r="A278" s="48">
        <v>43011</v>
      </c>
      <c r="B278" s="49">
        <v>1.1599999999999999</v>
      </c>
      <c r="C278" s="44">
        <v>43011</v>
      </c>
      <c r="D278" s="45">
        <v>5.25</v>
      </c>
    </row>
    <row r="279" spans="1:4" x14ac:dyDescent="0.25">
      <c r="A279" s="48">
        <v>43012</v>
      </c>
      <c r="B279" s="49">
        <v>1.1599999999999999</v>
      </c>
      <c r="C279" s="44">
        <v>43012</v>
      </c>
      <c r="D279" s="45">
        <v>5.25</v>
      </c>
    </row>
    <row r="280" spans="1:4" x14ac:dyDescent="0.25">
      <c r="A280" s="48">
        <v>43013</v>
      </c>
      <c r="B280" s="49">
        <v>1.1599999999999999</v>
      </c>
      <c r="C280" s="44">
        <v>43013</v>
      </c>
      <c r="D280" s="45">
        <v>5.25</v>
      </c>
    </row>
    <row r="281" spans="1:4" x14ac:dyDescent="0.25">
      <c r="A281" s="48">
        <v>43014</v>
      </c>
      <c r="B281" s="49">
        <v>1.1599999999999999</v>
      </c>
      <c r="C281" s="44">
        <v>43014</v>
      </c>
      <c r="D281" s="45">
        <v>5.25</v>
      </c>
    </row>
    <row r="282" spans="1:4" x14ac:dyDescent="0.25">
      <c r="A282" s="48">
        <v>43015</v>
      </c>
      <c r="B282" s="49">
        <v>1.1599999999999999</v>
      </c>
      <c r="C282" s="44">
        <v>43015</v>
      </c>
      <c r="D282" s="45">
        <v>5.25</v>
      </c>
    </row>
    <row r="283" spans="1:4" x14ac:dyDescent="0.25">
      <c r="A283" s="48">
        <v>43016</v>
      </c>
      <c r="B283" s="49">
        <v>1.1599999999999999</v>
      </c>
      <c r="C283" s="44">
        <v>43016</v>
      </c>
      <c r="D283" s="45">
        <v>5.25</v>
      </c>
    </row>
    <row r="284" spans="1:4" x14ac:dyDescent="0.25">
      <c r="A284" s="48">
        <v>43017</v>
      </c>
      <c r="B284" s="49">
        <v>1.1599999999999999</v>
      </c>
      <c r="C284" s="44">
        <v>43017</v>
      </c>
      <c r="D284" s="45">
        <v>5.25</v>
      </c>
    </row>
    <row r="285" spans="1:4" x14ac:dyDescent="0.25">
      <c r="A285" s="48">
        <v>43018</v>
      </c>
      <c r="B285" s="49">
        <v>1.1599999999999999</v>
      </c>
      <c r="C285" s="44">
        <v>43018</v>
      </c>
      <c r="D285" s="45">
        <v>5.25</v>
      </c>
    </row>
    <row r="286" spans="1:4" x14ac:dyDescent="0.25">
      <c r="A286" s="48">
        <v>43019</v>
      </c>
      <c r="B286" s="49">
        <v>1.1599999999999999</v>
      </c>
      <c r="C286" s="44">
        <v>43019</v>
      </c>
      <c r="D286" s="45">
        <v>5.25</v>
      </c>
    </row>
    <row r="287" spans="1:4" x14ac:dyDescent="0.25">
      <c r="A287" s="48">
        <v>43020</v>
      </c>
      <c r="B287" s="49">
        <v>1.1599999999999999</v>
      </c>
      <c r="C287" s="44">
        <v>43020</v>
      </c>
      <c r="D287" s="45">
        <v>5.25</v>
      </c>
    </row>
    <row r="288" spans="1:4" x14ac:dyDescent="0.25">
      <c r="A288" s="48">
        <v>43021</v>
      </c>
      <c r="B288" s="49">
        <v>1.1599999999999999</v>
      </c>
      <c r="C288" s="44">
        <v>43021</v>
      </c>
      <c r="D288" s="45">
        <v>5.25</v>
      </c>
    </row>
    <row r="289" spans="1:4" x14ac:dyDescent="0.25">
      <c r="A289" s="48">
        <v>43022</v>
      </c>
      <c r="B289" s="49">
        <v>1.1599999999999999</v>
      </c>
      <c r="C289" s="44">
        <v>43022</v>
      </c>
      <c r="D289" s="45">
        <v>5.25</v>
      </c>
    </row>
    <row r="290" spans="1:4" x14ac:dyDescent="0.25">
      <c r="A290" s="48">
        <v>43023</v>
      </c>
      <c r="B290" s="49">
        <v>1.1599999999999999</v>
      </c>
      <c r="C290" s="44">
        <v>43023</v>
      </c>
      <c r="D290" s="45">
        <v>5.25</v>
      </c>
    </row>
    <row r="291" spans="1:4" x14ac:dyDescent="0.25">
      <c r="A291" s="48">
        <v>43024</v>
      </c>
      <c r="B291" s="49">
        <v>1.1599999999999999</v>
      </c>
      <c r="C291" s="44">
        <v>43024</v>
      </c>
      <c r="D291" s="45">
        <v>5.25</v>
      </c>
    </row>
    <row r="292" spans="1:4" x14ac:dyDescent="0.25">
      <c r="A292" s="48">
        <v>43025</v>
      </c>
      <c r="B292" s="49">
        <v>1.1599999999999999</v>
      </c>
      <c r="C292" s="44">
        <v>43025</v>
      </c>
      <c r="D292" s="45">
        <v>5.25</v>
      </c>
    </row>
    <row r="293" spans="1:4" x14ac:dyDescent="0.25">
      <c r="A293" s="48">
        <v>43026</v>
      </c>
      <c r="B293" s="49">
        <v>1.1599999999999999</v>
      </c>
      <c r="C293" s="44">
        <v>43026</v>
      </c>
      <c r="D293" s="45">
        <v>5.25</v>
      </c>
    </row>
    <row r="294" spans="1:4" x14ac:dyDescent="0.25">
      <c r="A294" s="48">
        <v>43027</v>
      </c>
      <c r="B294" s="49">
        <v>1.1599999999999999</v>
      </c>
      <c r="C294" s="44">
        <v>43027</v>
      </c>
      <c r="D294" s="45">
        <v>5.25</v>
      </c>
    </row>
    <row r="295" spans="1:4" x14ac:dyDescent="0.25">
      <c r="A295" s="48">
        <v>43028</v>
      </c>
      <c r="B295" s="49">
        <v>1.1599999999999999</v>
      </c>
      <c r="C295" s="44">
        <v>43028</v>
      </c>
      <c r="D295" s="45">
        <v>5.25</v>
      </c>
    </row>
    <row r="296" spans="1:4" x14ac:dyDescent="0.25">
      <c r="A296" s="48">
        <v>43029</v>
      </c>
      <c r="B296" s="49">
        <v>1.1599999999999999</v>
      </c>
      <c r="C296" s="44">
        <v>43029</v>
      </c>
      <c r="D296" s="45">
        <v>5.25</v>
      </c>
    </row>
    <row r="297" spans="1:4" x14ac:dyDescent="0.25">
      <c r="A297" s="48">
        <v>43030</v>
      </c>
      <c r="B297" s="49">
        <v>1.1599999999999999</v>
      </c>
      <c r="C297" s="44">
        <v>43030</v>
      </c>
      <c r="D297" s="45">
        <v>5.25</v>
      </c>
    </row>
    <row r="298" spans="1:4" x14ac:dyDescent="0.25">
      <c r="A298" s="48">
        <v>43031</v>
      </c>
      <c r="B298" s="49">
        <v>1.1599999999999999</v>
      </c>
      <c r="C298" s="44">
        <v>43031</v>
      </c>
      <c r="D298" s="45">
        <v>5.25</v>
      </c>
    </row>
    <row r="299" spans="1:4" x14ac:dyDescent="0.25">
      <c r="A299" s="48">
        <v>43032</v>
      </c>
      <c r="B299" s="49">
        <v>1.1599999999999999</v>
      </c>
      <c r="C299" s="44">
        <v>43032</v>
      </c>
      <c r="D299" s="45">
        <v>5.25</v>
      </c>
    </row>
    <row r="300" spans="1:4" x14ac:dyDescent="0.25">
      <c r="A300" s="48">
        <v>43033</v>
      </c>
      <c r="B300" s="49">
        <v>1.1599999999999999</v>
      </c>
      <c r="C300" s="44">
        <v>43033</v>
      </c>
      <c r="D300" s="45">
        <v>5.25</v>
      </c>
    </row>
    <row r="301" spans="1:4" x14ac:dyDescent="0.25">
      <c r="A301" s="48">
        <v>43034</v>
      </c>
      <c r="B301" s="49">
        <v>1.1599999999999999</v>
      </c>
      <c r="C301" s="44">
        <v>43034</v>
      </c>
      <c r="D301" s="45">
        <v>5.25</v>
      </c>
    </row>
    <row r="302" spans="1:4" x14ac:dyDescent="0.25">
      <c r="A302" s="48">
        <v>43035</v>
      </c>
      <c r="B302" s="49">
        <v>1.1599999999999999</v>
      </c>
      <c r="C302" s="44">
        <v>43035</v>
      </c>
      <c r="D302" s="45">
        <v>5.25</v>
      </c>
    </row>
    <row r="303" spans="1:4" x14ac:dyDescent="0.25">
      <c r="A303" s="48">
        <v>43036</v>
      </c>
      <c r="B303" s="49">
        <v>1.1599999999999999</v>
      </c>
      <c r="C303" s="44">
        <v>43036</v>
      </c>
      <c r="D303" s="45">
        <v>5.25</v>
      </c>
    </row>
    <row r="304" spans="1:4" x14ac:dyDescent="0.25">
      <c r="A304" s="48">
        <v>43037</v>
      </c>
      <c r="B304" s="49">
        <v>1.1599999999999999</v>
      </c>
      <c r="C304" s="44">
        <v>43037</v>
      </c>
      <c r="D304" s="45">
        <v>5.25</v>
      </c>
    </row>
    <row r="305" spans="1:4" x14ac:dyDescent="0.25">
      <c r="A305" s="48">
        <v>43038</v>
      </c>
      <c r="B305" s="49">
        <v>1.1599999999999999</v>
      </c>
      <c r="C305" s="44">
        <v>43038</v>
      </c>
      <c r="D305" s="45">
        <v>5</v>
      </c>
    </row>
    <row r="306" spans="1:4" x14ac:dyDescent="0.25">
      <c r="A306" s="48">
        <v>43039</v>
      </c>
      <c r="B306" s="49">
        <v>1.07</v>
      </c>
      <c r="C306" s="44">
        <v>43039</v>
      </c>
      <c r="D306" s="45">
        <v>5</v>
      </c>
    </row>
    <row r="307" spans="1:4" x14ac:dyDescent="0.25">
      <c r="A307" s="48">
        <v>43040</v>
      </c>
      <c r="B307" s="49">
        <v>1.1599999999999999</v>
      </c>
      <c r="C307" s="44">
        <v>43040</v>
      </c>
      <c r="D307" s="45">
        <v>5</v>
      </c>
    </row>
    <row r="308" spans="1:4" x14ac:dyDescent="0.25">
      <c r="A308" s="48">
        <v>43041</v>
      </c>
      <c r="B308" s="49">
        <v>1.1599999999999999</v>
      </c>
      <c r="C308" s="44">
        <v>43041</v>
      </c>
      <c r="D308" s="45">
        <v>5</v>
      </c>
    </row>
    <row r="309" spans="1:4" x14ac:dyDescent="0.25">
      <c r="A309" s="48">
        <v>43042</v>
      </c>
      <c r="B309" s="49">
        <v>1.1599999999999999</v>
      </c>
      <c r="C309" s="44">
        <v>43042</v>
      </c>
      <c r="D309" s="45">
        <v>5</v>
      </c>
    </row>
    <row r="310" spans="1:4" x14ac:dyDescent="0.25">
      <c r="A310" s="48">
        <v>43043</v>
      </c>
      <c r="B310" s="49">
        <v>1.1599999999999999</v>
      </c>
      <c r="C310" s="44">
        <v>43043</v>
      </c>
      <c r="D310" s="45">
        <v>5</v>
      </c>
    </row>
    <row r="311" spans="1:4" x14ac:dyDescent="0.25">
      <c r="A311" s="48">
        <v>43044</v>
      </c>
      <c r="B311" s="49">
        <v>1.1599999999999999</v>
      </c>
      <c r="C311" s="44">
        <v>43044</v>
      </c>
      <c r="D311" s="45">
        <v>5</v>
      </c>
    </row>
    <row r="312" spans="1:4" x14ac:dyDescent="0.25">
      <c r="A312" s="48">
        <v>43045</v>
      </c>
      <c r="B312" s="49">
        <v>1.1599999999999999</v>
      </c>
      <c r="C312" s="44">
        <v>43045</v>
      </c>
      <c r="D312" s="45">
        <v>5</v>
      </c>
    </row>
    <row r="313" spans="1:4" x14ac:dyDescent="0.25">
      <c r="A313" s="48">
        <v>43046</v>
      </c>
      <c r="B313" s="49">
        <v>1.1599999999999999</v>
      </c>
      <c r="C313" s="44">
        <v>43046</v>
      </c>
      <c r="D313" s="45">
        <v>5</v>
      </c>
    </row>
    <row r="314" spans="1:4" x14ac:dyDescent="0.25">
      <c r="A314" s="48">
        <v>43047</v>
      </c>
      <c r="B314" s="49">
        <v>1.1599999999999999</v>
      </c>
      <c r="C314" s="44">
        <v>43047</v>
      </c>
      <c r="D314" s="45">
        <v>5</v>
      </c>
    </row>
    <row r="315" spans="1:4" x14ac:dyDescent="0.25">
      <c r="A315" s="48">
        <v>43048</v>
      </c>
      <c r="B315" s="49">
        <v>1.1599999999999999</v>
      </c>
      <c r="C315" s="44">
        <v>43048</v>
      </c>
      <c r="D315" s="45">
        <v>5</v>
      </c>
    </row>
    <row r="316" spans="1:4" x14ac:dyDescent="0.25">
      <c r="A316" s="48">
        <v>43049</v>
      </c>
      <c r="B316" s="49">
        <v>1.1599999999999999</v>
      </c>
      <c r="C316" s="44">
        <v>43049</v>
      </c>
      <c r="D316" s="45">
        <v>5</v>
      </c>
    </row>
    <row r="317" spans="1:4" x14ac:dyDescent="0.25">
      <c r="A317" s="48">
        <v>43050</v>
      </c>
      <c r="B317" s="49">
        <v>1.1599999999999999</v>
      </c>
      <c r="C317" s="44">
        <v>43050</v>
      </c>
      <c r="D317" s="45">
        <v>5</v>
      </c>
    </row>
    <row r="318" spans="1:4" x14ac:dyDescent="0.25">
      <c r="A318" s="48">
        <v>43051</v>
      </c>
      <c r="B318" s="49">
        <v>1.1599999999999999</v>
      </c>
      <c r="C318" s="44">
        <v>43051</v>
      </c>
      <c r="D318" s="45">
        <v>5</v>
      </c>
    </row>
    <row r="319" spans="1:4" x14ac:dyDescent="0.25">
      <c r="A319" s="48">
        <v>43052</v>
      </c>
      <c r="B319" s="49">
        <v>1.1599999999999999</v>
      </c>
      <c r="C319" s="44">
        <v>43052</v>
      </c>
      <c r="D319" s="45">
        <v>5</v>
      </c>
    </row>
    <row r="320" spans="1:4" x14ac:dyDescent="0.25">
      <c r="A320" s="48">
        <v>43053</v>
      </c>
      <c r="B320" s="49">
        <v>1.1599999999999999</v>
      </c>
      <c r="C320" s="44">
        <v>43053</v>
      </c>
      <c r="D320" s="45">
        <v>5</v>
      </c>
    </row>
    <row r="321" spans="1:4" x14ac:dyDescent="0.25">
      <c r="A321" s="48">
        <v>43054</v>
      </c>
      <c r="B321" s="49">
        <v>1.1599999999999999</v>
      </c>
      <c r="C321" s="44">
        <v>43054</v>
      </c>
      <c r="D321" s="45">
        <v>5</v>
      </c>
    </row>
    <row r="322" spans="1:4" x14ac:dyDescent="0.25">
      <c r="A322" s="48">
        <v>43055</v>
      </c>
      <c r="B322" s="49">
        <v>1.1599999999999999</v>
      </c>
      <c r="C322" s="44">
        <v>43055</v>
      </c>
      <c r="D322" s="45">
        <v>5</v>
      </c>
    </row>
    <row r="323" spans="1:4" x14ac:dyDescent="0.25">
      <c r="A323" s="48">
        <v>43056</v>
      </c>
      <c r="B323" s="49">
        <v>1.1599999999999999</v>
      </c>
      <c r="C323" s="44">
        <v>43056</v>
      </c>
      <c r="D323" s="45">
        <v>5</v>
      </c>
    </row>
    <row r="324" spans="1:4" x14ac:dyDescent="0.25">
      <c r="A324" s="48">
        <v>43057</v>
      </c>
      <c r="B324" s="49">
        <v>1.1599999999999999</v>
      </c>
      <c r="C324" s="44">
        <v>43057</v>
      </c>
      <c r="D324" s="45">
        <v>5</v>
      </c>
    </row>
    <row r="325" spans="1:4" x14ac:dyDescent="0.25">
      <c r="A325" s="48">
        <v>43058</v>
      </c>
      <c r="B325" s="49">
        <v>1.1599999999999999</v>
      </c>
      <c r="C325" s="44">
        <v>43058</v>
      </c>
      <c r="D325" s="45">
        <v>5</v>
      </c>
    </row>
    <row r="326" spans="1:4" x14ac:dyDescent="0.25">
      <c r="A326" s="48">
        <v>43059</v>
      </c>
      <c r="B326" s="49">
        <v>1.1599999999999999</v>
      </c>
      <c r="C326" s="44">
        <v>43059</v>
      </c>
      <c r="D326" s="45">
        <v>5</v>
      </c>
    </row>
    <row r="327" spans="1:4" x14ac:dyDescent="0.25">
      <c r="A327" s="48">
        <v>43060</v>
      </c>
      <c r="B327" s="49">
        <v>1.1599999999999999</v>
      </c>
      <c r="C327" s="44">
        <v>43060</v>
      </c>
      <c r="D327" s="45">
        <v>5</v>
      </c>
    </row>
    <row r="328" spans="1:4" x14ac:dyDescent="0.25">
      <c r="A328" s="48">
        <v>43061</v>
      </c>
      <c r="B328" s="49">
        <v>1.1599999999999999</v>
      </c>
      <c r="C328" s="44">
        <v>43061</v>
      </c>
      <c r="D328" s="45">
        <v>5</v>
      </c>
    </row>
    <row r="329" spans="1:4" x14ac:dyDescent="0.25">
      <c r="A329" s="48">
        <v>43063</v>
      </c>
      <c r="B329" s="49">
        <v>1.1599999999999999</v>
      </c>
      <c r="C329" s="44">
        <v>43063</v>
      </c>
      <c r="D329" s="45">
        <v>5</v>
      </c>
    </row>
    <row r="330" spans="1:4" x14ac:dyDescent="0.25">
      <c r="A330" s="48">
        <v>43064</v>
      </c>
      <c r="B330" s="49">
        <v>1.1599999999999999</v>
      </c>
      <c r="C330" s="44">
        <v>43064</v>
      </c>
      <c r="D330" s="45">
        <v>5</v>
      </c>
    </row>
    <row r="331" spans="1:4" x14ac:dyDescent="0.25">
      <c r="A331" s="48">
        <v>43065</v>
      </c>
      <c r="B331" s="49">
        <v>1.1599999999999999</v>
      </c>
      <c r="C331" s="44">
        <v>43065</v>
      </c>
      <c r="D331" s="45">
        <v>5</v>
      </c>
    </row>
    <row r="332" spans="1:4" x14ac:dyDescent="0.25">
      <c r="A332" s="48">
        <v>43066</v>
      </c>
      <c r="B332" s="49">
        <v>1.1599999999999999</v>
      </c>
      <c r="C332" s="44">
        <v>43066</v>
      </c>
      <c r="D332" s="45">
        <v>4.75</v>
      </c>
    </row>
    <row r="333" spans="1:4" x14ac:dyDescent="0.25">
      <c r="A333" s="48">
        <v>43067</v>
      </c>
      <c r="B333" s="49">
        <v>1.1599999999999999</v>
      </c>
      <c r="C333" s="44">
        <v>43067</v>
      </c>
      <c r="D333" s="45">
        <v>4.75</v>
      </c>
    </row>
    <row r="334" spans="1:4" x14ac:dyDescent="0.25">
      <c r="A334" s="48">
        <v>43068</v>
      </c>
      <c r="B334" s="49">
        <v>1.1599999999999999</v>
      </c>
      <c r="C334" s="44">
        <v>43068</v>
      </c>
      <c r="D334" s="45">
        <v>4.75</v>
      </c>
    </row>
    <row r="335" spans="1:4" x14ac:dyDescent="0.25">
      <c r="A335" s="48">
        <v>43069</v>
      </c>
      <c r="B335" s="49">
        <v>1.07</v>
      </c>
      <c r="C335" s="44">
        <v>43069</v>
      </c>
      <c r="D335" s="45">
        <v>4.75</v>
      </c>
    </row>
    <row r="336" spans="1:4" x14ac:dyDescent="0.25">
      <c r="A336" s="48">
        <v>43070</v>
      </c>
      <c r="B336" s="49">
        <v>1.1599999999999999</v>
      </c>
      <c r="C336" s="44">
        <v>43070</v>
      </c>
      <c r="D336" s="45">
        <v>4.75</v>
      </c>
    </row>
    <row r="337" spans="1:4" x14ac:dyDescent="0.25">
      <c r="A337" s="48">
        <v>43071</v>
      </c>
      <c r="B337" s="49">
        <v>1.1599999999999999</v>
      </c>
      <c r="C337" s="44">
        <v>43071</v>
      </c>
      <c r="D337" s="45">
        <v>4.75</v>
      </c>
    </row>
    <row r="338" spans="1:4" x14ac:dyDescent="0.25">
      <c r="A338" s="48">
        <v>43072</v>
      </c>
      <c r="B338" s="49">
        <v>1.1599999999999999</v>
      </c>
      <c r="C338" s="44">
        <v>43072</v>
      </c>
      <c r="D338" s="45">
        <v>4.75</v>
      </c>
    </row>
    <row r="339" spans="1:4" x14ac:dyDescent="0.25">
      <c r="A339" s="48">
        <v>43073</v>
      </c>
      <c r="B339" s="49">
        <v>1.1599999999999999</v>
      </c>
      <c r="C339" s="44">
        <v>43073</v>
      </c>
      <c r="D339" s="45">
        <v>4.75</v>
      </c>
    </row>
    <row r="340" spans="1:4" x14ac:dyDescent="0.25">
      <c r="A340" s="48">
        <v>43074</v>
      </c>
      <c r="B340" s="49">
        <v>1.1599999999999999</v>
      </c>
      <c r="C340" s="44">
        <v>43074</v>
      </c>
      <c r="D340" s="45">
        <v>4.75</v>
      </c>
    </row>
    <row r="341" spans="1:4" x14ac:dyDescent="0.25">
      <c r="A341" s="48">
        <v>43075</v>
      </c>
      <c r="B341" s="49">
        <v>1.1599999999999999</v>
      </c>
      <c r="C341" s="44">
        <v>43075</v>
      </c>
      <c r="D341" s="45">
        <v>4.75</v>
      </c>
    </row>
    <row r="342" spans="1:4" x14ac:dyDescent="0.25">
      <c r="A342" s="48">
        <v>43076</v>
      </c>
      <c r="B342" s="49">
        <v>1.1599999999999999</v>
      </c>
      <c r="C342" s="44">
        <v>43076</v>
      </c>
      <c r="D342" s="45">
        <v>4.75</v>
      </c>
    </row>
    <row r="343" spans="1:4" x14ac:dyDescent="0.25">
      <c r="A343" s="48">
        <v>43077</v>
      </c>
      <c r="B343" s="49">
        <v>1.1599999999999999</v>
      </c>
      <c r="C343" s="44">
        <v>43077</v>
      </c>
      <c r="D343" s="45">
        <v>4.75</v>
      </c>
    </row>
    <row r="344" spans="1:4" x14ac:dyDescent="0.25">
      <c r="A344" s="48">
        <v>43078</v>
      </c>
      <c r="B344" s="49">
        <v>1.1599999999999999</v>
      </c>
      <c r="C344" s="44">
        <v>43078</v>
      </c>
      <c r="D344" s="45">
        <v>4.75</v>
      </c>
    </row>
    <row r="345" spans="1:4" x14ac:dyDescent="0.25">
      <c r="A345" s="48">
        <v>43079</v>
      </c>
      <c r="B345" s="49">
        <v>1.1599999999999999</v>
      </c>
      <c r="C345" s="44">
        <v>43079</v>
      </c>
      <c r="D345" s="45">
        <v>4.75</v>
      </c>
    </row>
    <row r="346" spans="1:4" x14ac:dyDescent="0.25">
      <c r="A346" s="48">
        <v>43080</v>
      </c>
      <c r="B346" s="49">
        <v>1.1599999999999999</v>
      </c>
      <c r="C346" s="44">
        <v>43080</v>
      </c>
      <c r="D346" s="45">
        <v>4.75</v>
      </c>
    </row>
    <row r="347" spans="1:4" x14ac:dyDescent="0.25">
      <c r="A347" s="48">
        <v>43081</v>
      </c>
      <c r="B347" s="49">
        <v>1.17</v>
      </c>
      <c r="C347" s="44">
        <v>43081</v>
      </c>
      <c r="D347" s="45">
        <v>4.75</v>
      </c>
    </row>
    <row r="348" spans="1:4" x14ac:dyDescent="0.25">
      <c r="A348" s="48">
        <v>43082</v>
      </c>
      <c r="B348" s="49">
        <v>1.17</v>
      </c>
      <c r="C348" s="44">
        <v>43082</v>
      </c>
      <c r="D348" s="45">
        <v>4.75</v>
      </c>
    </row>
    <row r="349" spans="1:4" x14ac:dyDescent="0.25">
      <c r="A349" s="48">
        <v>43083</v>
      </c>
      <c r="B349" s="49">
        <v>1.41</v>
      </c>
      <c r="C349" s="44">
        <v>43083</v>
      </c>
      <c r="D349" s="45">
        <v>4.75</v>
      </c>
    </row>
    <row r="350" spans="1:4" x14ac:dyDescent="0.25">
      <c r="A350" s="48">
        <v>43084</v>
      </c>
      <c r="B350" s="49">
        <v>1.41</v>
      </c>
      <c r="C350" s="44">
        <v>43084</v>
      </c>
      <c r="D350" s="45">
        <v>4.75</v>
      </c>
    </row>
    <row r="351" spans="1:4" x14ac:dyDescent="0.25">
      <c r="A351" s="48">
        <v>43085</v>
      </c>
      <c r="B351" s="49">
        <v>1.41</v>
      </c>
      <c r="C351" s="44">
        <v>43085</v>
      </c>
      <c r="D351" s="45">
        <v>4.75</v>
      </c>
    </row>
    <row r="352" spans="1:4" x14ac:dyDescent="0.25">
      <c r="A352" s="48">
        <v>43086</v>
      </c>
      <c r="B352" s="49">
        <v>1.41</v>
      </c>
      <c r="C352" s="44">
        <v>43086</v>
      </c>
      <c r="D352" s="45">
        <v>4.75</v>
      </c>
    </row>
    <row r="353" spans="1:4" x14ac:dyDescent="0.25">
      <c r="A353" s="48">
        <v>43087</v>
      </c>
      <c r="B353" s="49">
        <v>1.42</v>
      </c>
      <c r="C353" s="44">
        <v>43087</v>
      </c>
      <c r="D353" s="45">
        <v>4.75</v>
      </c>
    </row>
    <row r="354" spans="1:4" x14ac:dyDescent="0.25">
      <c r="A354" s="48">
        <v>43088</v>
      </c>
      <c r="B354" s="49">
        <v>1.42</v>
      </c>
      <c r="C354" s="44">
        <v>43088</v>
      </c>
      <c r="D354" s="45">
        <v>4.75</v>
      </c>
    </row>
    <row r="355" spans="1:4" x14ac:dyDescent="0.25">
      <c r="A355" s="48">
        <v>43089</v>
      </c>
      <c r="B355" s="49">
        <v>1.42</v>
      </c>
      <c r="C355" s="44">
        <v>43089</v>
      </c>
      <c r="D355" s="45">
        <v>4.75</v>
      </c>
    </row>
    <row r="356" spans="1:4" x14ac:dyDescent="0.25">
      <c r="A356" s="48">
        <v>43090</v>
      </c>
      <c r="B356" s="49">
        <v>1.42</v>
      </c>
      <c r="C356" s="44">
        <v>43090</v>
      </c>
      <c r="D356" s="45">
        <v>4.75</v>
      </c>
    </row>
    <row r="357" spans="1:4" x14ac:dyDescent="0.25">
      <c r="A357" s="48">
        <v>43091</v>
      </c>
      <c r="B357" s="49">
        <v>1.42</v>
      </c>
      <c r="C357" s="44">
        <v>43091</v>
      </c>
      <c r="D357" s="45">
        <v>4.75</v>
      </c>
    </row>
    <row r="358" spans="1:4" x14ac:dyDescent="0.25">
      <c r="A358" s="48">
        <v>43092</v>
      </c>
      <c r="B358" s="49">
        <v>1.42</v>
      </c>
      <c r="C358" s="44">
        <v>43092</v>
      </c>
      <c r="D358" s="45">
        <v>4.75</v>
      </c>
    </row>
    <row r="359" spans="1:4" x14ac:dyDescent="0.25">
      <c r="A359" s="48">
        <v>43093</v>
      </c>
      <c r="B359" s="49">
        <v>1.42</v>
      </c>
      <c r="C359" s="44">
        <v>43093</v>
      </c>
      <c r="D359" s="45">
        <v>4.75</v>
      </c>
    </row>
    <row r="360" spans="1:4" x14ac:dyDescent="0.25">
      <c r="A360" s="48">
        <v>43095</v>
      </c>
      <c r="B360" s="49">
        <v>1.42</v>
      </c>
      <c r="C360" s="44">
        <v>43095</v>
      </c>
      <c r="D360" s="45">
        <v>4.75</v>
      </c>
    </row>
    <row r="361" spans="1:4" x14ac:dyDescent="0.25">
      <c r="A361" s="48">
        <v>43096</v>
      </c>
      <c r="B361" s="49">
        <v>1.42</v>
      </c>
      <c r="C361" s="44">
        <v>43096</v>
      </c>
      <c r="D361" s="45">
        <v>4.75</v>
      </c>
    </row>
    <row r="362" spans="1:4" x14ac:dyDescent="0.25">
      <c r="A362" s="48">
        <v>43097</v>
      </c>
      <c r="B362" s="49">
        <v>1.42</v>
      </c>
      <c r="C362" s="44">
        <v>43097</v>
      </c>
      <c r="D362" s="45">
        <v>4.75</v>
      </c>
    </row>
    <row r="363" spans="1:4" x14ac:dyDescent="0.25">
      <c r="A363" s="48">
        <v>43098</v>
      </c>
      <c r="B363" s="49">
        <v>1.33</v>
      </c>
      <c r="C363" s="44">
        <v>43098</v>
      </c>
      <c r="D363" s="45">
        <v>4.75</v>
      </c>
    </row>
    <row r="364" spans="1:4" x14ac:dyDescent="0.25">
      <c r="A364" s="48">
        <v>43099</v>
      </c>
      <c r="B364" s="49">
        <v>1.33</v>
      </c>
      <c r="C364" s="44">
        <v>43099</v>
      </c>
      <c r="D364" s="45">
        <v>4.75</v>
      </c>
    </row>
    <row r="365" spans="1:4" x14ac:dyDescent="0.25">
      <c r="A365" s="48">
        <v>43100</v>
      </c>
      <c r="B365" s="49">
        <v>1.33</v>
      </c>
      <c r="C365" s="44">
        <v>43100</v>
      </c>
      <c r="D365" s="45">
        <v>4.75</v>
      </c>
    </row>
    <row r="366" spans="1:4" x14ac:dyDescent="0.25">
      <c r="A366" s="48">
        <v>43102</v>
      </c>
      <c r="B366" s="49">
        <v>1.42</v>
      </c>
      <c r="C366" s="44">
        <v>43102</v>
      </c>
      <c r="D366" s="45">
        <v>4.75</v>
      </c>
    </row>
    <row r="367" spans="1:4" x14ac:dyDescent="0.25">
      <c r="A367" s="48">
        <v>43103</v>
      </c>
      <c r="B367" s="49">
        <v>1.42</v>
      </c>
      <c r="C367" s="44">
        <v>43103</v>
      </c>
      <c r="D367" s="45">
        <v>4.75</v>
      </c>
    </row>
    <row r="368" spans="1:4" x14ac:dyDescent="0.25">
      <c r="A368" s="48">
        <v>43104</v>
      </c>
      <c r="B368" s="49">
        <v>1.42</v>
      </c>
      <c r="C368" s="44">
        <v>43104</v>
      </c>
      <c r="D368" s="45">
        <v>4.75</v>
      </c>
    </row>
    <row r="369" spans="1:4" x14ac:dyDescent="0.25">
      <c r="A369" s="48">
        <v>43105</v>
      </c>
      <c r="B369" s="49">
        <v>1.42</v>
      </c>
      <c r="C369" s="44">
        <v>43105</v>
      </c>
      <c r="D369" s="45">
        <v>4.75</v>
      </c>
    </row>
    <row r="370" spans="1:4" x14ac:dyDescent="0.25">
      <c r="A370" s="48">
        <v>43106</v>
      </c>
      <c r="B370" s="49">
        <v>1.42</v>
      </c>
      <c r="C370" s="44">
        <v>43106</v>
      </c>
      <c r="D370" s="45">
        <v>4.75</v>
      </c>
    </row>
    <row r="371" spans="1:4" x14ac:dyDescent="0.25">
      <c r="A371" s="48">
        <v>43107</v>
      </c>
      <c r="B371" s="49">
        <v>1.42</v>
      </c>
      <c r="C371" s="44">
        <v>43107</v>
      </c>
      <c r="D371" s="45">
        <v>4.75</v>
      </c>
    </row>
    <row r="372" spans="1:4" x14ac:dyDescent="0.25">
      <c r="A372" s="48">
        <v>43108</v>
      </c>
      <c r="B372" s="49">
        <v>1.42</v>
      </c>
      <c r="C372" s="44">
        <v>43108</v>
      </c>
      <c r="D372" s="45">
        <v>4.75</v>
      </c>
    </row>
    <row r="373" spans="1:4" x14ac:dyDescent="0.25">
      <c r="A373" s="48">
        <v>43109</v>
      </c>
      <c r="B373" s="49">
        <v>1.42</v>
      </c>
      <c r="C373" s="44">
        <v>43109</v>
      </c>
      <c r="D373" s="45">
        <v>4.75</v>
      </c>
    </row>
    <row r="374" spans="1:4" x14ac:dyDescent="0.25">
      <c r="A374" s="48">
        <v>43110</v>
      </c>
      <c r="B374" s="49">
        <v>1.42</v>
      </c>
      <c r="C374" s="44">
        <v>43110</v>
      </c>
      <c r="D374" s="45">
        <v>4.75</v>
      </c>
    </row>
    <row r="375" spans="1:4" x14ac:dyDescent="0.25">
      <c r="A375" s="48">
        <v>43111</v>
      </c>
      <c r="B375" s="49">
        <v>1.42</v>
      </c>
      <c r="C375" s="44">
        <v>43111</v>
      </c>
      <c r="D375" s="45">
        <v>4.75</v>
      </c>
    </row>
    <row r="376" spans="1:4" x14ac:dyDescent="0.25">
      <c r="A376" s="48">
        <v>43112</v>
      </c>
      <c r="B376" s="49">
        <v>1.42</v>
      </c>
      <c r="C376" s="44">
        <v>43112</v>
      </c>
      <c r="D376" s="45">
        <v>4.75</v>
      </c>
    </row>
    <row r="377" spans="1:4" x14ac:dyDescent="0.25">
      <c r="A377" s="48">
        <v>43113</v>
      </c>
      <c r="B377" s="49">
        <v>1.42</v>
      </c>
      <c r="C377" s="44">
        <v>43113</v>
      </c>
      <c r="D377" s="45">
        <v>4.75</v>
      </c>
    </row>
    <row r="378" spans="1:4" x14ac:dyDescent="0.25">
      <c r="A378" s="48">
        <v>43114</v>
      </c>
      <c r="B378" s="49">
        <v>1.42</v>
      </c>
      <c r="C378" s="44">
        <v>43114</v>
      </c>
      <c r="D378" s="45">
        <v>4.75</v>
      </c>
    </row>
    <row r="379" spans="1:4" x14ac:dyDescent="0.25">
      <c r="A379" s="48">
        <v>43116</v>
      </c>
      <c r="B379" s="49">
        <v>1.42</v>
      </c>
      <c r="C379" s="44">
        <v>43116</v>
      </c>
      <c r="D379" s="45">
        <v>4.75</v>
      </c>
    </row>
    <row r="380" spans="1:4" x14ac:dyDescent="0.25">
      <c r="A380" s="48">
        <v>43117</v>
      </c>
      <c r="B380" s="49">
        <v>1.42</v>
      </c>
      <c r="C380" s="44">
        <v>43117</v>
      </c>
      <c r="D380" s="45">
        <v>4.75</v>
      </c>
    </row>
    <row r="381" spans="1:4" x14ac:dyDescent="0.25">
      <c r="A381" s="48">
        <v>43118</v>
      </c>
      <c r="B381" s="49">
        <v>1.42</v>
      </c>
      <c r="C381" s="44">
        <v>43118</v>
      </c>
      <c r="D381" s="45">
        <v>4.75</v>
      </c>
    </row>
    <row r="382" spans="1:4" x14ac:dyDescent="0.25">
      <c r="A382" s="48">
        <v>43119</v>
      </c>
      <c r="B382" s="49">
        <v>1.42</v>
      </c>
      <c r="C382" s="44">
        <v>43119</v>
      </c>
      <c r="D382" s="45">
        <v>4.75</v>
      </c>
    </row>
    <row r="383" spans="1:4" x14ac:dyDescent="0.25">
      <c r="A383" s="48">
        <v>43120</v>
      </c>
      <c r="B383" s="49">
        <v>1.42</v>
      </c>
      <c r="C383" s="44">
        <v>43120</v>
      </c>
      <c r="D383" s="45">
        <v>4.75</v>
      </c>
    </row>
    <row r="384" spans="1:4" x14ac:dyDescent="0.25">
      <c r="A384" s="48">
        <v>43121</v>
      </c>
      <c r="B384" s="49">
        <v>1.42</v>
      </c>
      <c r="C384" s="44">
        <v>43121</v>
      </c>
      <c r="D384" s="45">
        <v>4.75</v>
      </c>
    </row>
    <row r="385" spans="1:4" x14ac:dyDescent="0.25">
      <c r="A385" s="48">
        <v>43122</v>
      </c>
      <c r="B385" s="49">
        <v>1.42</v>
      </c>
      <c r="C385" s="44">
        <v>43122</v>
      </c>
      <c r="D385" s="45">
        <v>4.75</v>
      </c>
    </row>
    <row r="386" spans="1:4" x14ac:dyDescent="0.25">
      <c r="A386" s="48">
        <v>43123</v>
      </c>
      <c r="B386" s="49">
        <v>1.42</v>
      </c>
      <c r="C386" s="44">
        <v>43123</v>
      </c>
      <c r="D386" s="45">
        <v>4.75</v>
      </c>
    </row>
    <row r="387" spans="1:4" x14ac:dyDescent="0.25">
      <c r="A387" s="48">
        <v>43124</v>
      </c>
      <c r="B387" s="49">
        <v>1.42</v>
      </c>
      <c r="C387" s="44">
        <v>43124</v>
      </c>
      <c r="D387" s="45">
        <v>4.75</v>
      </c>
    </row>
    <row r="388" spans="1:4" x14ac:dyDescent="0.25">
      <c r="A388" s="48">
        <v>43125</v>
      </c>
      <c r="B388" s="49">
        <v>1.42</v>
      </c>
      <c r="C388" s="44">
        <v>43125</v>
      </c>
      <c r="D388" s="45">
        <v>4.75</v>
      </c>
    </row>
    <row r="389" spans="1:4" x14ac:dyDescent="0.25">
      <c r="A389" s="48">
        <v>43126</v>
      </c>
      <c r="B389" s="49">
        <v>1.42</v>
      </c>
      <c r="C389" s="44">
        <v>43126</v>
      </c>
      <c r="D389" s="45">
        <v>4.75</v>
      </c>
    </row>
    <row r="390" spans="1:4" x14ac:dyDescent="0.25">
      <c r="A390" s="48">
        <v>43127</v>
      </c>
      <c r="B390" s="49">
        <v>1.42</v>
      </c>
      <c r="C390" s="44">
        <v>43127</v>
      </c>
      <c r="D390" s="45">
        <v>4.75</v>
      </c>
    </row>
    <row r="391" spans="1:4" x14ac:dyDescent="0.25">
      <c r="A391" s="48">
        <v>43128</v>
      </c>
      <c r="B391" s="49">
        <v>1.42</v>
      </c>
      <c r="C391" s="44">
        <v>43128</v>
      </c>
      <c r="D391" s="45">
        <v>4.75</v>
      </c>
    </row>
    <row r="392" spans="1:4" x14ac:dyDescent="0.25">
      <c r="A392" s="48">
        <v>43129</v>
      </c>
      <c r="B392" s="49">
        <v>1.42</v>
      </c>
      <c r="C392" s="44">
        <v>43129</v>
      </c>
      <c r="D392" s="45">
        <v>4.75</v>
      </c>
    </row>
    <row r="393" spans="1:4" x14ac:dyDescent="0.25">
      <c r="A393" s="48">
        <v>43130</v>
      </c>
      <c r="B393" s="49">
        <v>1.42</v>
      </c>
      <c r="C393" s="44">
        <v>43130</v>
      </c>
      <c r="D393" s="45">
        <v>4.5</v>
      </c>
    </row>
    <row r="394" spans="1:4" x14ac:dyDescent="0.25">
      <c r="A394" s="48">
        <v>43131</v>
      </c>
      <c r="B394" s="49">
        <v>1.34</v>
      </c>
      <c r="C394" s="44">
        <v>43131</v>
      </c>
      <c r="D394" s="45">
        <v>4.5</v>
      </c>
    </row>
    <row r="395" spans="1:4" x14ac:dyDescent="0.25">
      <c r="A395" s="48">
        <v>43132</v>
      </c>
      <c r="B395" s="49">
        <v>1.42</v>
      </c>
      <c r="C395" s="44">
        <v>43132</v>
      </c>
      <c r="D395" s="45">
        <v>4.5</v>
      </c>
    </row>
    <row r="396" spans="1:4" x14ac:dyDescent="0.25">
      <c r="A396" s="48">
        <v>43133</v>
      </c>
      <c r="B396" s="49">
        <v>1.42</v>
      </c>
      <c r="C396" s="44">
        <v>43133</v>
      </c>
      <c r="D396" s="45">
        <v>4.5</v>
      </c>
    </row>
    <row r="397" spans="1:4" x14ac:dyDescent="0.25">
      <c r="A397" s="48">
        <v>43134</v>
      </c>
      <c r="B397" s="49">
        <v>1.42</v>
      </c>
      <c r="C397" s="44">
        <v>43134</v>
      </c>
      <c r="D397" s="45">
        <v>4.5</v>
      </c>
    </row>
    <row r="398" spans="1:4" x14ac:dyDescent="0.25">
      <c r="A398" s="48">
        <v>43135</v>
      </c>
      <c r="B398" s="49">
        <v>1.42</v>
      </c>
      <c r="C398" s="44">
        <v>43135</v>
      </c>
      <c r="D398" s="45">
        <v>4.5</v>
      </c>
    </row>
    <row r="399" spans="1:4" x14ac:dyDescent="0.25">
      <c r="A399" s="48">
        <v>43136</v>
      </c>
      <c r="B399" s="49">
        <v>1.42</v>
      </c>
      <c r="C399" s="44">
        <v>43136</v>
      </c>
      <c r="D399" s="45">
        <v>4.5</v>
      </c>
    </row>
    <row r="400" spans="1:4" x14ac:dyDescent="0.25">
      <c r="A400" s="48">
        <v>43137</v>
      </c>
      <c r="B400" s="49">
        <v>1.42</v>
      </c>
      <c r="C400" s="44">
        <v>43137</v>
      </c>
      <c r="D400" s="45">
        <v>4.5</v>
      </c>
    </row>
    <row r="401" spans="1:4" x14ac:dyDescent="0.25">
      <c r="A401" s="48">
        <v>43138</v>
      </c>
      <c r="B401" s="49">
        <v>1.42</v>
      </c>
      <c r="C401" s="44">
        <v>43138</v>
      </c>
      <c r="D401" s="45">
        <v>4.5</v>
      </c>
    </row>
    <row r="402" spans="1:4" x14ac:dyDescent="0.25">
      <c r="A402" s="48">
        <v>43139</v>
      </c>
      <c r="B402" s="49">
        <v>1.42</v>
      </c>
      <c r="C402" s="44">
        <v>43139</v>
      </c>
      <c r="D402" s="45">
        <v>4.5</v>
      </c>
    </row>
    <row r="403" spans="1:4" x14ac:dyDescent="0.25">
      <c r="A403" s="48">
        <v>43140</v>
      </c>
      <c r="B403" s="49">
        <v>1.42</v>
      </c>
      <c r="C403" s="44">
        <v>43140</v>
      </c>
      <c r="D403" s="45">
        <v>4.5</v>
      </c>
    </row>
    <row r="404" spans="1:4" x14ac:dyDescent="0.25">
      <c r="A404" s="48">
        <v>43141</v>
      </c>
      <c r="B404" s="49">
        <v>1.42</v>
      </c>
      <c r="C404" s="44">
        <v>43141</v>
      </c>
      <c r="D404" s="45">
        <v>4.5</v>
      </c>
    </row>
    <row r="405" spans="1:4" x14ac:dyDescent="0.25">
      <c r="A405" s="48">
        <v>43142</v>
      </c>
      <c r="B405" s="49">
        <v>1.42</v>
      </c>
      <c r="C405" s="44">
        <v>43142</v>
      </c>
      <c r="D405" s="45">
        <v>4.5</v>
      </c>
    </row>
    <row r="406" spans="1:4" x14ac:dyDescent="0.25">
      <c r="A406" s="48">
        <v>43143</v>
      </c>
      <c r="B406" s="49">
        <v>1.42</v>
      </c>
      <c r="C406" s="44">
        <v>43143</v>
      </c>
      <c r="D406" s="45">
        <v>4.5</v>
      </c>
    </row>
    <row r="407" spans="1:4" x14ac:dyDescent="0.25">
      <c r="A407" s="48">
        <v>43144</v>
      </c>
      <c r="B407" s="49">
        <v>1.42</v>
      </c>
      <c r="C407" s="44">
        <v>43144</v>
      </c>
      <c r="D407" s="45">
        <v>4.5</v>
      </c>
    </row>
    <row r="408" spans="1:4" x14ac:dyDescent="0.25">
      <c r="A408" s="48">
        <v>43145</v>
      </c>
      <c r="B408" s="49">
        <v>1.42</v>
      </c>
      <c r="C408" s="44">
        <v>43145</v>
      </c>
      <c r="D408" s="45">
        <v>4.5</v>
      </c>
    </row>
    <row r="409" spans="1:4" x14ac:dyDescent="0.25">
      <c r="A409" s="48">
        <v>43146</v>
      </c>
      <c r="B409" s="49">
        <v>1.42</v>
      </c>
      <c r="C409" s="44">
        <v>43146</v>
      </c>
      <c r="D409" s="45">
        <v>4.5</v>
      </c>
    </row>
    <row r="410" spans="1:4" x14ac:dyDescent="0.25">
      <c r="A410" s="48">
        <v>43147</v>
      </c>
      <c r="B410" s="49">
        <v>1.42</v>
      </c>
      <c r="C410" s="44">
        <v>43147</v>
      </c>
      <c r="D410" s="45">
        <v>4.5</v>
      </c>
    </row>
    <row r="411" spans="1:4" x14ac:dyDescent="0.25">
      <c r="A411" s="48">
        <v>43148</v>
      </c>
      <c r="B411" s="49">
        <v>1.42</v>
      </c>
      <c r="C411" s="44">
        <v>43148</v>
      </c>
      <c r="D411" s="45">
        <v>4.5</v>
      </c>
    </row>
    <row r="412" spans="1:4" x14ac:dyDescent="0.25">
      <c r="A412" s="48">
        <v>43149</v>
      </c>
      <c r="B412" s="49">
        <v>1.42</v>
      </c>
      <c r="C412" s="44">
        <v>43149</v>
      </c>
      <c r="D412" s="45">
        <v>4.5</v>
      </c>
    </row>
    <row r="413" spans="1:4" x14ac:dyDescent="0.25">
      <c r="A413" s="48">
        <v>43151</v>
      </c>
      <c r="B413" s="49">
        <v>1.42</v>
      </c>
      <c r="C413" s="44">
        <v>43151</v>
      </c>
      <c r="D413" s="45">
        <v>4.5</v>
      </c>
    </row>
    <row r="414" spans="1:4" x14ac:dyDescent="0.25">
      <c r="A414" s="48">
        <v>43152</v>
      </c>
      <c r="B414" s="49">
        <v>1.42</v>
      </c>
      <c r="C414" s="44">
        <v>43152</v>
      </c>
      <c r="D414" s="45">
        <v>4.5</v>
      </c>
    </row>
    <row r="415" spans="1:4" x14ac:dyDescent="0.25">
      <c r="A415" s="48">
        <v>43153</v>
      </c>
      <c r="B415" s="49">
        <v>1.42</v>
      </c>
      <c r="C415" s="44">
        <v>43153</v>
      </c>
      <c r="D415" s="45">
        <v>4.5</v>
      </c>
    </row>
    <row r="416" spans="1:4" x14ac:dyDescent="0.25">
      <c r="A416" s="48">
        <v>43154</v>
      </c>
      <c r="B416" s="49">
        <v>1.42</v>
      </c>
      <c r="C416" s="44">
        <v>43154</v>
      </c>
      <c r="D416" s="45">
        <v>4.5</v>
      </c>
    </row>
    <row r="417" spans="1:4" x14ac:dyDescent="0.25">
      <c r="A417" s="48">
        <v>43155</v>
      </c>
      <c r="B417" s="49">
        <v>1.42</v>
      </c>
      <c r="C417" s="44">
        <v>43155</v>
      </c>
      <c r="D417" s="45">
        <v>4.5</v>
      </c>
    </row>
    <row r="418" spans="1:4" x14ac:dyDescent="0.25">
      <c r="A418" s="48">
        <v>43156</v>
      </c>
      <c r="B418" s="49">
        <v>1.42</v>
      </c>
      <c r="C418" s="44">
        <v>43156</v>
      </c>
      <c r="D418" s="45">
        <v>4.5</v>
      </c>
    </row>
    <row r="419" spans="1:4" x14ac:dyDescent="0.25">
      <c r="A419" s="48">
        <v>43157</v>
      </c>
      <c r="B419" s="49">
        <v>1.42</v>
      </c>
      <c r="C419" s="44">
        <v>43157</v>
      </c>
      <c r="D419" s="45">
        <v>4.5</v>
      </c>
    </row>
    <row r="420" spans="1:4" x14ac:dyDescent="0.25">
      <c r="A420" s="48">
        <v>43158</v>
      </c>
      <c r="B420" s="49">
        <v>1.42</v>
      </c>
      <c r="C420" s="44">
        <v>43158</v>
      </c>
      <c r="D420" s="45">
        <v>4.5</v>
      </c>
    </row>
    <row r="421" spans="1:4" x14ac:dyDescent="0.25">
      <c r="A421" s="48">
        <v>43159</v>
      </c>
      <c r="B421" s="49">
        <v>1.35</v>
      </c>
      <c r="C421" s="44">
        <v>43159</v>
      </c>
      <c r="D421" s="45">
        <v>4.5</v>
      </c>
    </row>
    <row r="422" spans="1:4" x14ac:dyDescent="0.25">
      <c r="A422" s="48">
        <v>43160</v>
      </c>
      <c r="B422" s="49">
        <v>1.42</v>
      </c>
      <c r="C422" s="44">
        <v>43160</v>
      </c>
      <c r="D422" s="45">
        <v>4.5</v>
      </c>
    </row>
    <row r="423" spans="1:4" x14ac:dyDescent="0.25">
      <c r="A423" s="48">
        <v>43161</v>
      </c>
      <c r="B423" s="49">
        <v>1.42</v>
      </c>
      <c r="C423" s="44">
        <v>43161</v>
      </c>
      <c r="D423" s="45">
        <v>4.5</v>
      </c>
    </row>
    <row r="424" spans="1:4" x14ac:dyDescent="0.25">
      <c r="A424" s="48">
        <v>43162</v>
      </c>
      <c r="B424" s="49">
        <v>1.42</v>
      </c>
      <c r="C424" s="44">
        <v>43162</v>
      </c>
      <c r="D424" s="45">
        <v>4.5</v>
      </c>
    </row>
    <row r="425" spans="1:4" x14ac:dyDescent="0.25">
      <c r="A425" s="48">
        <v>43163</v>
      </c>
      <c r="B425" s="49">
        <v>1.42</v>
      </c>
      <c r="C425" s="44">
        <v>43163</v>
      </c>
      <c r="D425" s="45">
        <v>4.5</v>
      </c>
    </row>
    <row r="426" spans="1:4" x14ac:dyDescent="0.25">
      <c r="A426" s="48">
        <v>43164</v>
      </c>
      <c r="B426" s="49">
        <v>1.42</v>
      </c>
      <c r="C426" s="44">
        <v>43164</v>
      </c>
      <c r="D426" s="45">
        <v>4.5</v>
      </c>
    </row>
    <row r="427" spans="1:4" x14ac:dyDescent="0.25">
      <c r="A427" s="48">
        <v>43165</v>
      </c>
      <c r="B427" s="49">
        <v>1.42</v>
      </c>
      <c r="C427" s="44">
        <v>43165</v>
      </c>
      <c r="D427" s="45">
        <v>4.5</v>
      </c>
    </row>
    <row r="428" spans="1:4" x14ac:dyDescent="0.25">
      <c r="A428" s="48">
        <v>43166</v>
      </c>
      <c r="B428" s="49">
        <v>1.42</v>
      </c>
      <c r="C428" s="44">
        <v>43166</v>
      </c>
      <c r="D428" s="45">
        <v>4.5</v>
      </c>
    </row>
    <row r="429" spans="1:4" x14ac:dyDescent="0.25">
      <c r="A429" s="48">
        <v>43167</v>
      </c>
      <c r="B429" s="49">
        <v>1.42</v>
      </c>
      <c r="C429" s="44">
        <v>43167</v>
      </c>
      <c r="D429" s="45">
        <v>4.5</v>
      </c>
    </row>
    <row r="430" spans="1:4" x14ac:dyDescent="0.25">
      <c r="A430" s="48">
        <v>43168</v>
      </c>
      <c r="B430" s="49">
        <v>1.42</v>
      </c>
      <c r="C430" s="44">
        <v>43168</v>
      </c>
      <c r="D430" s="45">
        <v>4.5</v>
      </c>
    </row>
    <row r="431" spans="1:4" x14ac:dyDescent="0.25">
      <c r="A431" s="48">
        <v>43169</v>
      </c>
      <c r="B431" s="49">
        <v>1.42</v>
      </c>
      <c r="C431" s="44">
        <v>43169</v>
      </c>
      <c r="D431" s="45">
        <v>4.5</v>
      </c>
    </row>
    <row r="432" spans="1:4" x14ac:dyDescent="0.25">
      <c r="A432" s="48">
        <v>43170</v>
      </c>
      <c r="B432" s="49">
        <v>1.42</v>
      </c>
      <c r="C432" s="44">
        <v>43170</v>
      </c>
      <c r="D432" s="45">
        <v>4.5</v>
      </c>
    </row>
    <row r="433" spans="1:4" x14ac:dyDescent="0.25">
      <c r="A433" s="48">
        <v>43171</v>
      </c>
      <c r="B433" s="49">
        <v>1.42</v>
      </c>
      <c r="C433" s="44">
        <v>43171</v>
      </c>
      <c r="D433" s="45">
        <v>4.5</v>
      </c>
    </row>
    <row r="434" spans="1:4" x14ac:dyDescent="0.25">
      <c r="A434" s="48">
        <v>43172</v>
      </c>
      <c r="B434" s="49">
        <v>1.42</v>
      </c>
      <c r="C434" s="44">
        <v>43172</v>
      </c>
      <c r="D434" s="45">
        <v>4.5</v>
      </c>
    </row>
    <row r="435" spans="1:4" x14ac:dyDescent="0.25">
      <c r="A435" s="48">
        <v>43173</v>
      </c>
      <c r="B435" s="49">
        <v>1.42</v>
      </c>
      <c r="C435" s="44">
        <v>43173</v>
      </c>
      <c r="D435" s="45">
        <v>4.5</v>
      </c>
    </row>
    <row r="436" spans="1:4" x14ac:dyDescent="0.25">
      <c r="A436" s="48">
        <v>43174</v>
      </c>
      <c r="B436" s="49">
        <v>1.43</v>
      </c>
      <c r="C436" s="44">
        <v>43174</v>
      </c>
      <c r="D436" s="45">
        <v>4.5</v>
      </c>
    </row>
    <row r="437" spans="1:4" x14ac:dyDescent="0.25">
      <c r="A437" s="48">
        <v>43175</v>
      </c>
      <c r="B437" s="49">
        <v>1.43</v>
      </c>
      <c r="C437" s="44">
        <v>43175</v>
      </c>
      <c r="D437" s="45">
        <v>4.5</v>
      </c>
    </row>
    <row r="438" spans="1:4" x14ac:dyDescent="0.25">
      <c r="A438" s="48">
        <v>43176</v>
      </c>
      <c r="B438" s="49">
        <v>1.43</v>
      </c>
      <c r="C438" s="44">
        <v>43176</v>
      </c>
      <c r="D438" s="45">
        <v>4.5</v>
      </c>
    </row>
    <row r="439" spans="1:4" x14ac:dyDescent="0.25">
      <c r="A439" s="48">
        <v>43177</v>
      </c>
      <c r="B439" s="49">
        <v>1.43</v>
      </c>
      <c r="C439" s="44">
        <v>43177</v>
      </c>
      <c r="D439" s="45">
        <v>4.5</v>
      </c>
    </row>
    <row r="440" spans="1:4" x14ac:dyDescent="0.25">
      <c r="A440" s="48">
        <v>43178</v>
      </c>
      <c r="B440" s="49">
        <v>1.43</v>
      </c>
      <c r="C440" s="44">
        <v>43178</v>
      </c>
      <c r="D440" s="45">
        <v>4.5</v>
      </c>
    </row>
    <row r="441" spans="1:4" x14ac:dyDescent="0.25">
      <c r="A441" s="48">
        <v>43179</v>
      </c>
      <c r="B441" s="49">
        <v>1.44</v>
      </c>
      <c r="C441" s="44">
        <v>43179</v>
      </c>
      <c r="D441" s="45">
        <v>4.5</v>
      </c>
    </row>
    <row r="442" spans="1:4" x14ac:dyDescent="0.25">
      <c r="A442" s="48">
        <v>43180</v>
      </c>
      <c r="B442" s="49">
        <v>1.44</v>
      </c>
      <c r="C442" s="44">
        <v>43180</v>
      </c>
      <c r="D442" s="45">
        <v>4.5</v>
      </c>
    </row>
    <row r="443" spans="1:4" x14ac:dyDescent="0.25">
      <c r="A443" s="48">
        <v>43181</v>
      </c>
      <c r="B443" s="49">
        <v>1.68</v>
      </c>
      <c r="C443" s="44">
        <v>43181</v>
      </c>
      <c r="D443" s="45">
        <v>4.5</v>
      </c>
    </row>
    <row r="444" spans="1:4" x14ac:dyDescent="0.25">
      <c r="A444" s="48">
        <v>43182</v>
      </c>
      <c r="B444" s="49">
        <v>1.68</v>
      </c>
      <c r="C444" s="44">
        <v>43182</v>
      </c>
      <c r="D444" s="45">
        <v>4.5</v>
      </c>
    </row>
    <row r="445" spans="1:4" x14ac:dyDescent="0.25">
      <c r="A445" s="48">
        <v>43183</v>
      </c>
      <c r="B445" s="49">
        <v>1.68</v>
      </c>
      <c r="C445" s="44">
        <v>43183</v>
      </c>
      <c r="D445" s="45">
        <v>4.5</v>
      </c>
    </row>
    <row r="446" spans="1:4" x14ac:dyDescent="0.25">
      <c r="A446" s="48">
        <v>43184</v>
      </c>
      <c r="B446" s="49">
        <v>1.68</v>
      </c>
      <c r="C446" s="44">
        <v>43184</v>
      </c>
      <c r="D446" s="45">
        <v>4.5</v>
      </c>
    </row>
    <row r="447" spans="1:4" x14ac:dyDescent="0.25">
      <c r="A447" s="48">
        <v>43185</v>
      </c>
      <c r="B447" s="49">
        <v>1.68</v>
      </c>
      <c r="C447" s="44">
        <v>43185</v>
      </c>
      <c r="D447" s="45">
        <v>4.5</v>
      </c>
    </row>
    <row r="448" spans="1:4" x14ac:dyDescent="0.25">
      <c r="A448" s="48">
        <v>43186</v>
      </c>
      <c r="B448" s="49">
        <v>1.68</v>
      </c>
      <c r="C448" s="44">
        <v>43186</v>
      </c>
      <c r="D448" s="45">
        <v>4.5</v>
      </c>
    </row>
    <row r="449" spans="1:4" x14ac:dyDescent="0.25">
      <c r="A449" s="48">
        <v>43187</v>
      </c>
      <c r="B449" s="49">
        <v>1.68</v>
      </c>
      <c r="C449" s="44">
        <v>43187</v>
      </c>
      <c r="D449" s="45">
        <v>4.5</v>
      </c>
    </row>
    <row r="450" spans="1:4" x14ac:dyDescent="0.25">
      <c r="A450" s="48">
        <v>43188</v>
      </c>
      <c r="B450" s="49">
        <v>1.68</v>
      </c>
      <c r="C450" s="44">
        <v>43188</v>
      </c>
      <c r="D450" s="45">
        <v>4.5</v>
      </c>
    </row>
    <row r="451" spans="1:4" x14ac:dyDescent="0.25">
      <c r="A451" s="48">
        <v>43189</v>
      </c>
      <c r="B451" s="49">
        <v>1.67</v>
      </c>
      <c r="C451" s="44">
        <v>43189</v>
      </c>
      <c r="D451" s="45">
        <v>4.5</v>
      </c>
    </row>
    <row r="452" spans="1:4" x14ac:dyDescent="0.25">
      <c r="A452" s="48">
        <v>43190</v>
      </c>
      <c r="B452" s="49">
        <v>1.67</v>
      </c>
      <c r="C452" s="44">
        <v>43190</v>
      </c>
      <c r="D452" s="45">
        <v>4.5</v>
      </c>
    </row>
    <row r="453" spans="1:4" x14ac:dyDescent="0.25">
      <c r="A453" s="48">
        <v>43191</v>
      </c>
      <c r="B453" s="49">
        <v>1.67</v>
      </c>
      <c r="C453" s="44">
        <v>43191</v>
      </c>
      <c r="D453" s="45">
        <v>4.5</v>
      </c>
    </row>
    <row r="454" spans="1:4" x14ac:dyDescent="0.25">
      <c r="A454" s="48">
        <v>43192</v>
      </c>
      <c r="B454" s="49">
        <v>1.68</v>
      </c>
      <c r="C454" s="44">
        <v>43192</v>
      </c>
      <c r="D454" s="45">
        <v>4.5</v>
      </c>
    </row>
    <row r="455" spans="1:4" x14ac:dyDescent="0.25">
      <c r="A455" s="48">
        <v>43193</v>
      </c>
      <c r="B455" s="49">
        <v>1.69</v>
      </c>
      <c r="C455" s="44">
        <v>43193</v>
      </c>
      <c r="D455" s="45">
        <v>4.5</v>
      </c>
    </row>
    <row r="456" spans="1:4" x14ac:dyDescent="0.25">
      <c r="A456" s="48">
        <v>43194</v>
      </c>
      <c r="B456" s="49">
        <v>1.69</v>
      </c>
      <c r="C456" s="44">
        <v>43194</v>
      </c>
      <c r="D456" s="45">
        <v>4.5</v>
      </c>
    </row>
    <row r="457" spans="1:4" x14ac:dyDescent="0.25">
      <c r="A457" s="48">
        <v>43195</v>
      </c>
      <c r="B457" s="49">
        <v>1.69</v>
      </c>
      <c r="C457" s="44">
        <v>43195</v>
      </c>
      <c r="D457" s="45">
        <v>4.5</v>
      </c>
    </row>
    <row r="458" spans="1:4" x14ac:dyDescent="0.25">
      <c r="A458" s="48">
        <v>43196</v>
      </c>
      <c r="B458" s="49">
        <v>1.69</v>
      </c>
      <c r="C458" s="44">
        <v>43196</v>
      </c>
      <c r="D458" s="45">
        <v>4.5</v>
      </c>
    </row>
    <row r="459" spans="1:4" x14ac:dyDescent="0.25">
      <c r="A459" s="48">
        <v>43197</v>
      </c>
      <c r="B459" s="49">
        <v>1.69</v>
      </c>
      <c r="C459" s="44">
        <v>43197</v>
      </c>
      <c r="D459" s="45">
        <v>4.5</v>
      </c>
    </row>
    <row r="460" spans="1:4" x14ac:dyDescent="0.25">
      <c r="A460" s="48">
        <v>43198</v>
      </c>
      <c r="B460" s="49">
        <v>1.69</v>
      </c>
      <c r="C460" s="44">
        <v>43198</v>
      </c>
      <c r="D460" s="45">
        <v>4.5</v>
      </c>
    </row>
    <row r="461" spans="1:4" x14ac:dyDescent="0.25">
      <c r="A461" s="48">
        <v>43199</v>
      </c>
      <c r="B461" s="49">
        <v>1.69</v>
      </c>
      <c r="C461" s="44">
        <v>43199</v>
      </c>
      <c r="D461" s="45">
        <v>4.5</v>
      </c>
    </row>
    <row r="462" spans="1:4" x14ac:dyDescent="0.25">
      <c r="A462" s="48">
        <v>43200</v>
      </c>
      <c r="B462" s="49">
        <v>1.69</v>
      </c>
      <c r="C462" s="44">
        <v>43200</v>
      </c>
      <c r="D462" s="45">
        <v>4.5</v>
      </c>
    </row>
    <row r="463" spans="1:4" x14ac:dyDescent="0.25">
      <c r="A463" s="48">
        <v>43201</v>
      </c>
      <c r="B463" s="49">
        <v>1.69</v>
      </c>
      <c r="C463" s="44">
        <v>43201</v>
      </c>
      <c r="D463" s="45">
        <v>4.5</v>
      </c>
    </row>
    <row r="464" spans="1:4" x14ac:dyDescent="0.25">
      <c r="A464" s="48">
        <v>43202</v>
      </c>
      <c r="B464" s="49">
        <v>1.69</v>
      </c>
      <c r="C464" s="44">
        <v>43202</v>
      </c>
      <c r="D464" s="45">
        <v>4.5</v>
      </c>
    </row>
    <row r="465" spans="1:4" x14ac:dyDescent="0.25">
      <c r="A465" s="48">
        <v>43203</v>
      </c>
      <c r="B465" s="49">
        <v>1.69</v>
      </c>
      <c r="C465" s="44">
        <v>43203</v>
      </c>
      <c r="D465" s="45">
        <v>4.5</v>
      </c>
    </row>
    <row r="466" spans="1:4" x14ac:dyDescent="0.25">
      <c r="A466" s="48">
        <v>43204</v>
      </c>
      <c r="B466" s="49">
        <v>1.69</v>
      </c>
      <c r="C466" s="44">
        <v>43204</v>
      </c>
      <c r="D466" s="45">
        <v>4.5</v>
      </c>
    </row>
    <row r="467" spans="1:4" x14ac:dyDescent="0.25">
      <c r="A467" s="48">
        <v>43205</v>
      </c>
      <c r="B467" s="49">
        <v>1.69</v>
      </c>
      <c r="C467" s="44">
        <v>43205</v>
      </c>
      <c r="D467" s="45">
        <v>4.5</v>
      </c>
    </row>
    <row r="468" spans="1:4" x14ac:dyDescent="0.25">
      <c r="A468" s="48">
        <v>43206</v>
      </c>
      <c r="B468" s="49">
        <v>1.69</v>
      </c>
      <c r="C468" s="44">
        <v>43206</v>
      </c>
      <c r="D468" s="45">
        <v>4.5</v>
      </c>
    </row>
    <row r="469" spans="1:4" x14ac:dyDescent="0.25">
      <c r="A469" s="48">
        <v>43207</v>
      </c>
      <c r="B469" s="49">
        <v>1.69</v>
      </c>
      <c r="C469" s="44">
        <v>43207</v>
      </c>
      <c r="D469" s="45">
        <v>4.5</v>
      </c>
    </row>
    <row r="470" spans="1:4" x14ac:dyDescent="0.25">
      <c r="A470" s="48">
        <v>43208</v>
      </c>
      <c r="B470" s="49">
        <v>1.69</v>
      </c>
      <c r="C470" s="44">
        <v>43208</v>
      </c>
      <c r="D470" s="45">
        <v>4.5</v>
      </c>
    </row>
    <row r="471" spans="1:4" x14ac:dyDescent="0.25">
      <c r="A471" s="48">
        <v>43209</v>
      </c>
      <c r="B471" s="49">
        <v>1.69</v>
      </c>
      <c r="C471" s="44">
        <v>43209</v>
      </c>
      <c r="D471" s="45">
        <v>4.5</v>
      </c>
    </row>
    <row r="472" spans="1:4" x14ac:dyDescent="0.25">
      <c r="A472" s="48">
        <v>43210</v>
      </c>
      <c r="B472" s="49">
        <v>1.7</v>
      </c>
      <c r="C472" s="44">
        <v>43210</v>
      </c>
      <c r="D472" s="45">
        <v>4.5</v>
      </c>
    </row>
    <row r="473" spans="1:4" x14ac:dyDescent="0.25">
      <c r="A473" s="48">
        <v>43211</v>
      </c>
      <c r="B473" s="49">
        <v>1.7</v>
      </c>
      <c r="C473" s="44">
        <v>43211</v>
      </c>
      <c r="D473" s="45">
        <v>4.5</v>
      </c>
    </row>
    <row r="474" spans="1:4" x14ac:dyDescent="0.25">
      <c r="A474" s="48">
        <v>43212</v>
      </c>
      <c r="B474" s="49">
        <v>1.7</v>
      </c>
      <c r="C474" s="44">
        <v>43212</v>
      </c>
      <c r="D474" s="45">
        <v>4.5</v>
      </c>
    </row>
    <row r="475" spans="1:4" x14ac:dyDescent="0.25">
      <c r="A475" s="48">
        <v>43213</v>
      </c>
      <c r="B475" s="49">
        <v>1.7</v>
      </c>
      <c r="C475" s="44">
        <v>43213</v>
      </c>
      <c r="D475" s="45">
        <v>4.5</v>
      </c>
    </row>
    <row r="476" spans="1:4" x14ac:dyDescent="0.25">
      <c r="A476" s="48">
        <v>43214</v>
      </c>
      <c r="B476" s="49">
        <v>1.7</v>
      </c>
      <c r="C476" s="44">
        <v>43214</v>
      </c>
      <c r="D476" s="45">
        <v>4.5</v>
      </c>
    </row>
    <row r="477" spans="1:4" x14ac:dyDescent="0.25">
      <c r="A477" s="48">
        <v>43215</v>
      </c>
      <c r="B477" s="49">
        <v>1.7</v>
      </c>
      <c r="C477" s="44">
        <v>43215</v>
      </c>
      <c r="D477" s="45">
        <v>4.5</v>
      </c>
    </row>
    <row r="478" spans="1:4" x14ac:dyDescent="0.25">
      <c r="A478" s="48">
        <v>43216</v>
      </c>
      <c r="B478" s="49">
        <v>1.7</v>
      </c>
      <c r="C478" s="44">
        <v>43216</v>
      </c>
      <c r="D478" s="45">
        <v>4.5</v>
      </c>
    </row>
    <row r="479" spans="1:4" x14ac:dyDescent="0.25">
      <c r="A479" s="48">
        <v>43217</v>
      </c>
      <c r="B479" s="49">
        <v>1.7</v>
      </c>
      <c r="C479" s="44">
        <v>43217</v>
      </c>
      <c r="D479" s="45">
        <v>4.5</v>
      </c>
    </row>
    <row r="480" spans="1:4" x14ac:dyDescent="0.25">
      <c r="A480" s="48">
        <v>43218</v>
      </c>
      <c r="B480" s="49">
        <v>1.7</v>
      </c>
      <c r="C480" s="44">
        <v>43218</v>
      </c>
      <c r="D480" s="45">
        <v>4.5</v>
      </c>
    </row>
    <row r="481" spans="1:4" x14ac:dyDescent="0.25">
      <c r="A481" s="48">
        <v>43219</v>
      </c>
      <c r="B481" s="49">
        <v>1.7</v>
      </c>
      <c r="C481" s="44">
        <v>43219</v>
      </c>
      <c r="D481" s="45">
        <v>4.5</v>
      </c>
    </row>
    <row r="482" spans="1:4" x14ac:dyDescent="0.25">
      <c r="A482" s="48">
        <v>43220</v>
      </c>
      <c r="B482" s="49">
        <v>1.69</v>
      </c>
      <c r="C482" s="44">
        <v>43220</v>
      </c>
      <c r="D482" s="45">
        <v>4.25</v>
      </c>
    </row>
    <row r="483" spans="1:4" x14ac:dyDescent="0.25">
      <c r="A483" s="48">
        <v>43221</v>
      </c>
      <c r="B483" s="49">
        <v>1.7</v>
      </c>
      <c r="C483" s="44">
        <v>43221</v>
      </c>
      <c r="D483" s="45">
        <v>4.25</v>
      </c>
    </row>
    <row r="484" spans="1:4" x14ac:dyDescent="0.25">
      <c r="A484" s="48">
        <v>43222</v>
      </c>
      <c r="B484" s="49">
        <v>1.7</v>
      </c>
      <c r="C484" s="44">
        <v>43222</v>
      </c>
      <c r="D484" s="45">
        <v>4.25</v>
      </c>
    </row>
    <row r="485" spans="1:4" x14ac:dyDescent="0.25">
      <c r="A485" s="48">
        <v>43223</v>
      </c>
      <c r="B485" s="49">
        <v>1.7</v>
      </c>
      <c r="C485" s="44">
        <v>43223</v>
      </c>
      <c r="D485" s="45">
        <v>4.25</v>
      </c>
    </row>
    <row r="486" spans="1:4" x14ac:dyDescent="0.25">
      <c r="A486" s="48">
        <v>43224</v>
      </c>
      <c r="B486" s="49">
        <v>1.7</v>
      </c>
      <c r="C486" s="44">
        <v>43224</v>
      </c>
      <c r="D486" s="45">
        <v>4.25</v>
      </c>
    </row>
    <row r="487" spans="1:4" x14ac:dyDescent="0.25">
      <c r="A487" s="48">
        <v>43225</v>
      </c>
      <c r="B487" s="49">
        <v>1.7</v>
      </c>
      <c r="C487" s="44">
        <v>43225</v>
      </c>
      <c r="D487" s="45">
        <v>4.25</v>
      </c>
    </row>
    <row r="488" spans="1:4" x14ac:dyDescent="0.25">
      <c r="A488" s="48">
        <v>43226</v>
      </c>
      <c r="B488" s="49">
        <v>1.7</v>
      </c>
      <c r="C488" s="44">
        <v>43226</v>
      </c>
      <c r="D488" s="45">
        <v>4.25</v>
      </c>
    </row>
    <row r="489" spans="1:4" x14ac:dyDescent="0.25">
      <c r="A489" s="48">
        <v>43227</v>
      </c>
      <c r="B489" s="49">
        <v>1.7</v>
      </c>
      <c r="C489" s="44">
        <v>43227</v>
      </c>
      <c r="D489" s="45">
        <v>4.25</v>
      </c>
    </row>
    <row r="490" spans="1:4" x14ac:dyDescent="0.25">
      <c r="A490" s="48">
        <v>43228</v>
      </c>
      <c r="B490" s="49">
        <v>1.7</v>
      </c>
      <c r="C490" s="44">
        <v>43228</v>
      </c>
      <c r="D490" s="45">
        <v>4.25</v>
      </c>
    </row>
    <row r="491" spans="1:4" x14ac:dyDescent="0.25">
      <c r="A491" s="48">
        <v>43229</v>
      </c>
      <c r="B491" s="49">
        <v>1.7</v>
      </c>
      <c r="C491" s="44">
        <v>43229</v>
      </c>
      <c r="D491" s="45">
        <v>4.25</v>
      </c>
    </row>
    <row r="492" spans="1:4" x14ac:dyDescent="0.25">
      <c r="A492" s="48">
        <v>43230</v>
      </c>
      <c r="B492" s="49">
        <v>1.7</v>
      </c>
      <c r="C492" s="44">
        <v>43230</v>
      </c>
      <c r="D492" s="45">
        <v>4.25</v>
      </c>
    </row>
    <row r="493" spans="1:4" x14ac:dyDescent="0.25">
      <c r="A493" s="48">
        <v>43231</v>
      </c>
      <c r="B493" s="49">
        <v>1.7</v>
      </c>
      <c r="C493" s="44">
        <v>43231</v>
      </c>
      <c r="D493" s="45">
        <v>4.25</v>
      </c>
    </row>
    <row r="494" spans="1:4" x14ac:dyDescent="0.25">
      <c r="A494" s="48">
        <v>43232</v>
      </c>
      <c r="B494" s="49">
        <v>1.7</v>
      </c>
      <c r="C494" s="44">
        <v>43232</v>
      </c>
      <c r="D494" s="45">
        <v>4.25</v>
      </c>
    </row>
    <row r="495" spans="1:4" x14ac:dyDescent="0.25">
      <c r="A495" s="48">
        <v>43233</v>
      </c>
      <c r="B495" s="49">
        <v>1.7</v>
      </c>
      <c r="C495" s="44">
        <v>43233</v>
      </c>
      <c r="D495" s="45">
        <v>4.25</v>
      </c>
    </row>
    <row r="496" spans="1:4" x14ac:dyDescent="0.25">
      <c r="A496" s="48">
        <v>43234</v>
      </c>
      <c r="B496" s="49">
        <v>1.7</v>
      </c>
      <c r="C496" s="44">
        <v>43234</v>
      </c>
      <c r="D496" s="45">
        <v>4.25</v>
      </c>
    </row>
    <row r="497" spans="1:4" x14ac:dyDescent="0.25">
      <c r="A497" s="48">
        <v>43235</v>
      </c>
      <c r="B497" s="49">
        <v>1.7</v>
      </c>
      <c r="C497" s="44">
        <v>43235</v>
      </c>
      <c r="D497" s="45">
        <v>4.25</v>
      </c>
    </row>
    <row r="498" spans="1:4" x14ac:dyDescent="0.25">
      <c r="A498" s="48">
        <v>43236</v>
      </c>
      <c r="B498" s="49">
        <v>1.7</v>
      </c>
      <c r="C498" s="44">
        <v>43236</v>
      </c>
      <c r="D498" s="45">
        <v>4.25</v>
      </c>
    </row>
    <row r="499" spans="1:4" x14ac:dyDescent="0.25">
      <c r="A499" s="48">
        <v>43237</v>
      </c>
      <c r="B499" s="49">
        <v>1.7</v>
      </c>
      <c r="C499" s="44">
        <v>43237</v>
      </c>
      <c r="D499" s="45">
        <v>4.25</v>
      </c>
    </row>
    <row r="500" spans="1:4" x14ac:dyDescent="0.25">
      <c r="A500" s="48">
        <v>43238</v>
      </c>
      <c r="B500" s="49">
        <v>1.7</v>
      </c>
      <c r="C500" s="44">
        <v>43238</v>
      </c>
      <c r="D500" s="45">
        <v>4.25</v>
      </c>
    </row>
    <row r="501" spans="1:4" x14ac:dyDescent="0.25">
      <c r="A501" s="48">
        <v>43239</v>
      </c>
      <c r="B501" s="49">
        <v>1.7</v>
      </c>
      <c r="C501" s="44">
        <v>43239</v>
      </c>
      <c r="D501" s="45">
        <v>4.25</v>
      </c>
    </row>
    <row r="502" spans="1:4" x14ac:dyDescent="0.25">
      <c r="A502" s="48">
        <v>43240</v>
      </c>
      <c r="B502" s="49">
        <v>1.7</v>
      </c>
      <c r="C502" s="44">
        <v>43240</v>
      </c>
      <c r="D502" s="45">
        <v>4.25</v>
      </c>
    </row>
    <row r="503" spans="1:4" x14ac:dyDescent="0.25">
      <c r="A503" s="48">
        <v>43241</v>
      </c>
      <c r="B503" s="49">
        <v>1.7</v>
      </c>
      <c r="C503" s="44">
        <v>43241</v>
      </c>
      <c r="D503" s="45">
        <v>4.25</v>
      </c>
    </row>
    <row r="504" spans="1:4" x14ac:dyDescent="0.25">
      <c r="A504" s="48">
        <v>43242</v>
      </c>
      <c r="B504" s="49">
        <v>1.7</v>
      </c>
      <c r="C504" s="44">
        <v>43242</v>
      </c>
      <c r="D504" s="45">
        <v>4.25</v>
      </c>
    </row>
    <row r="505" spans="1:4" x14ac:dyDescent="0.25">
      <c r="A505" s="48">
        <v>43243</v>
      </c>
      <c r="B505" s="49">
        <v>1.7</v>
      </c>
      <c r="C505" s="44">
        <v>43243</v>
      </c>
      <c r="D505" s="45">
        <v>4.25</v>
      </c>
    </row>
    <row r="506" spans="1:4" x14ac:dyDescent="0.25">
      <c r="A506" s="48">
        <v>43244</v>
      </c>
      <c r="B506" s="49">
        <v>1.7</v>
      </c>
      <c r="C506" s="44">
        <v>43244</v>
      </c>
      <c r="D506" s="45">
        <v>4.25</v>
      </c>
    </row>
    <row r="507" spans="1:4" x14ac:dyDescent="0.25">
      <c r="A507" s="48">
        <v>43245</v>
      </c>
      <c r="B507" s="49">
        <v>1.7</v>
      </c>
      <c r="C507" s="44">
        <v>43245</v>
      </c>
      <c r="D507" s="45">
        <v>4.25</v>
      </c>
    </row>
    <row r="508" spans="1:4" x14ac:dyDescent="0.25">
      <c r="A508" s="48">
        <v>43246</v>
      </c>
      <c r="B508" s="49">
        <v>1.7</v>
      </c>
      <c r="C508" s="44">
        <v>43246</v>
      </c>
      <c r="D508" s="45">
        <v>4.25</v>
      </c>
    </row>
    <row r="509" spans="1:4" x14ac:dyDescent="0.25">
      <c r="A509" s="48">
        <v>43247</v>
      </c>
      <c r="B509" s="49">
        <v>1.7</v>
      </c>
      <c r="C509" s="44">
        <v>43247</v>
      </c>
      <c r="D509" s="45">
        <v>4.25</v>
      </c>
    </row>
    <row r="510" spans="1:4" x14ac:dyDescent="0.25">
      <c r="A510" s="48">
        <v>43249</v>
      </c>
      <c r="B510" s="49">
        <v>1.7</v>
      </c>
      <c r="C510" s="44">
        <v>43249</v>
      </c>
      <c r="D510" s="45">
        <v>4.25</v>
      </c>
    </row>
    <row r="511" spans="1:4" x14ac:dyDescent="0.25">
      <c r="A511" s="48">
        <v>43250</v>
      </c>
      <c r="B511" s="49">
        <v>1.7</v>
      </c>
      <c r="C511" s="44">
        <v>43250</v>
      </c>
      <c r="D511" s="45">
        <v>4.25</v>
      </c>
    </row>
    <row r="512" spans="1:4" x14ac:dyDescent="0.25">
      <c r="A512" s="48">
        <v>43251</v>
      </c>
      <c r="B512" s="49">
        <v>1.7</v>
      </c>
      <c r="C512" s="44">
        <v>43251</v>
      </c>
      <c r="D512" s="45">
        <v>4.25</v>
      </c>
    </row>
    <row r="513" spans="1:4" x14ac:dyDescent="0.25">
      <c r="A513" s="48">
        <v>43252</v>
      </c>
      <c r="B513" s="49">
        <v>1.7</v>
      </c>
      <c r="C513" s="44">
        <v>43252</v>
      </c>
      <c r="D513" s="45">
        <v>4.25</v>
      </c>
    </row>
    <row r="514" spans="1:4" x14ac:dyDescent="0.25">
      <c r="A514" s="48">
        <v>43253</v>
      </c>
      <c r="B514" s="49">
        <v>1.7</v>
      </c>
      <c r="C514" s="44">
        <v>43253</v>
      </c>
      <c r="D514" s="45">
        <v>4.25</v>
      </c>
    </row>
    <row r="515" spans="1:4" x14ac:dyDescent="0.25">
      <c r="A515" s="48">
        <v>43254</v>
      </c>
      <c r="B515" s="49">
        <v>1.7</v>
      </c>
      <c r="C515" s="44">
        <v>43254</v>
      </c>
      <c r="D515" s="45">
        <v>4.25</v>
      </c>
    </row>
    <row r="516" spans="1:4" x14ac:dyDescent="0.25">
      <c r="A516" s="48">
        <v>43255</v>
      </c>
      <c r="B516" s="49">
        <v>1.7</v>
      </c>
      <c r="C516" s="44">
        <v>43255</v>
      </c>
      <c r="D516" s="45">
        <v>4.25</v>
      </c>
    </row>
    <row r="517" spans="1:4" x14ac:dyDescent="0.25">
      <c r="A517" s="48">
        <v>43256</v>
      </c>
      <c r="B517" s="49">
        <v>1.7</v>
      </c>
      <c r="C517" s="44">
        <v>43256</v>
      </c>
      <c r="D517" s="45">
        <v>4.25</v>
      </c>
    </row>
    <row r="518" spans="1:4" x14ac:dyDescent="0.25">
      <c r="A518" s="48">
        <v>43257</v>
      </c>
      <c r="B518" s="49">
        <v>1.7</v>
      </c>
      <c r="C518" s="44">
        <v>43257</v>
      </c>
      <c r="D518" s="45">
        <v>4.25</v>
      </c>
    </row>
    <row r="519" spans="1:4" x14ac:dyDescent="0.25">
      <c r="A519" s="48">
        <v>43258</v>
      </c>
      <c r="B519" s="49">
        <v>1.7</v>
      </c>
      <c r="C519" s="44">
        <v>43258</v>
      </c>
      <c r="D519" s="45">
        <v>4.25</v>
      </c>
    </row>
    <row r="520" spans="1:4" x14ac:dyDescent="0.25">
      <c r="A520" s="48">
        <v>43259</v>
      </c>
      <c r="B520" s="49">
        <v>1.7</v>
      </c>
      <c r="C520" s="44">
        <v>43259</v>
      </c>
      <c r="D520" s="45">
        <v>4.25</v>
      </c>
    </row>
    <row r="521" spans="1:4" x14ac:dyDescent="0.25">
      <c r="A521" s="48">
        <v>43260</v>
      </c>
      <c r="B521" s="49">
        <v>1.7</v>
      </c>
      <c r="C521" s="44">
        <v>43260</v>
      </c>
      <c r="D521" s="45">
        <v>4.25</v>
      </c>
    </row>
    <row r="522" spans="1:4" x14ac:dyDescent="0.25">
      <c r="A522" s="48">
        <v>43261</v>
      </c>
      <c r="B522" s="49">
        <v>1.7</v>
      </c>
      <c r="C522" s="44">
        <v>43261</v>
      </c>
      <c r="D522" s="45">
        <v>4.25</v>
      </c>
    </row>
    <row r="523" spans="1:4" x14ac:dyDescent="0.25">
      <c r="A523" s="48">
        <v>43262</v>
      </c>
      <c r="B523" s="49">
        <v>1.7</v>
      </c>
      <c r="C523" s="44">
        <v>43262</v>
      </c>
      <c r="D523" s="45">
        <v>4.25</v>
      </c>
    </row>
    <row r="524" spans="1:4" x14ac:dyDescent="0.25">
      <c r="A524" s="48">
        <v>43263</v>
      </c>
      <c r="B524" s="49">
        <v>1.7</v>
      </c>
      <c r="C524" s="44">
        <v>43263</v>
      </c>
      <c r="D524" s="45">
        <v>4.25</v>
      </c>
    </row>
    <row r="525" spans="1:4" x14ac:dyDescent="0.25">
      <c r="A525" s="48">
        <v>43264</v>
      </c>
      <c r="B525" s="49">
        <v>1.7</v>
      </c>
      <c r="C525" s="44">
        <v>43264</v>
      </c>
      <c r="D525" s="45">
        <v>4.25</v>
      </c>
    </row>
    <row r="526" spans="1:4" x14ac:dyDescent="0.25">
      <c r="A526" s="48">
        <v>43265</v>
      </c>
      <c r="B526" s="49">
        <v>1.9</v>
      </c>
      <c r="C526" s="44">
        <v>43265</v>
      </c>
      <c r="D526" s="45">
        <v>4.25</v>
      </c>
    </row>
    <row r="527" spans="1:4" x14ac:dyDescent="0.25">
      <c r="A527" s="48">
        <v>43266</v>
      </c>
      <c r="B527" s="49">
        <v>1.9</v>
      </c>
      <c r="C527" s="44">
        <v>43266</v>
      </c>
      <c r="D527" s="45">
        <v>4.25</v>
      </c>
    </row>
    <row r="528" spans="1:4" x14ac:dyDescent="0.25">
      <c r="A528" s="48">
        <v>43269</v>
      </c>
      <c r="B528" s="49">
        <v>1.9</v>
      </c>
      <c r="C528" s="44">
        <v>43269</v>
      </c>
      <c r="D528" s="45">
        <v>4.25</v>
      </c>
    </row>
    <row r="529" spans="1:4" x14ac:dyDescent="0.25">
      <c r="A529" s="48">
        <v>43270</v>
      </c>
      <c r="B529" s="49">
        <v>1.91</v>
      </c>
      <c r="C529" s="44">
        <v>43270</v>
      </c>
      <c r="D529" s="45">
        <v>4.25</v>
      </c>
    </row>
    <row r="530" spans="1:4" x14ac:dyDescent="0.25">
      <c r="A530" s="48">
        <v>43271</v>
      </c>
      <c r="B530" s="49">
        <v>1.92</v>
      </c>
      <c r="C530" s="44">
        <v>43271</v>
      </c>
      <c r="D530" s="45">
        <v>4.25</v>
      </c>
    </row>
    <row r="531" spans="1:4" x14ac:dyDescent="0.25">
      <c r="A531" s="48">
        <v>43272</v>
      </c>
      <c r="B531" s="49">
        <v>1.92</v>
      </c>
      <c r="C531" s="44">
        <v>43272</v>
      </c>
      <c r="D531" s="45">
        <v>4.25</v>
      </c>
    </row>
    <row r="532" spans="1:4" x14ac:dyDescent="0.25">
      <c r="A532" s="48">
        <v>43273</v>
      </c>
      <c r="B532" s="49">
        <v>1.92</v>
      </c>
      <c r="C532" s="44">
        <v>43273</v>
      </c>
      <c r="D532" s="45">
        <v>4.25</v>
      </c>
    </row>
    <row r="533" spans="1:4" x14ac:dyDescent="0.25">
      <c r="A533" s="48">
        <v>43276</v>
      </c>
      <c r="B533" s="49">
        <v>1.92</v>
      </c>
      <c r="C533" s="44">
        <v>43276</v>
      </c>
      <c r="D533" s="45">
        <v>4.25</v>
      </c>
    </row>
    <row r="534" spans="1:4" x14ac:dyDescent="0.25">
      <c r="A534" s="48">
        <v>43277</v>
      </c>
      <c r="B534" s="49">
        <v>1.92</v>
      </c>
      <c r="C534" s="44">
        <v>43277</v>
      </c>
      <c r="D534" s="45">
        <v>4.25</v>
      </c>
    </row>
    <row r="535" spans="1:4" x14ac:dyDescent="0.25">
      <c r="A535" s="48">
        <v>43278</v>
      </c>
      <c r="B535" s="49">
        <v>1.91</v>
      </c>
      <c r="C535" s="44">
        <v>43278</v>
      </c>
      <c r="D535" s="45">
        <v>4.25</v>
      </c>
    </row>
    <row r="536" spans="1:4" x14ac:dyDescent="0.25">
      <c r="A536" s="48">
        <v>43279</v>
      </c>
      <c r="B536" s="49">
        <v>1.91</v>
      </c>
      <c r="C536" s="44">
        <v>43279</v>
      </c>
      <c r="D536" s="45">
        <v>4.25</v>
      </c>
    </row>
    <row r="537" spans="1:4" x14ac:dyDescent="0.25">
      <c r="A537" s="48">
        <v>43280</v>
      </c>
      <c r="B537" s="49">
        <v>1.91</v>
      </c>
      <c r="C537" s="44">
        <v>43280</v>
      </c>
      <c r="D537" s="45">
        <v>4.25</v>
      </c>
    </row>
    <row r="538" spans="1:4" x14ac:dyDescent="0.25">
      <c r="A538" s="48">
        <v>43283</v>
      </c>
      <c r="B538" s="49">
        <v>1.91</v>
      </c>
      <c r="C538" s="44">
        <v>43283</v>
      </c>
      <c r="D538" s="45">
        <v>4.25</v>
      </c>
    </row>
    <row r="539" spans="1:4" x14ac:dyDescent="0.25">
      <c r="A539" s="48">
        <v>43284</v>
      </c>
      <c r="B539" s="49">
        <v>1.91</v>
      </c>
      <c r="C539" s="44">
        <v>43284</v>
      </c>
      <c r="D539" s="45">
        <v>4.25</v>
      </c>
    </row>
    <row r="540" spans="1:4" x14ac:dyDescent="0.25">
      <c r="A540" s="48">
        <v>43286</v>
      </c>
      <c r="B540" s="49">
        <v>1.91</v>
      </c>
      <c r="C540" s="44">
        <v>43286</v>
      </c>
      <c r="D540" s="45">
        <v>4.25</v>
      </c>
    </row>
    <row r="541" spans="1:4" x14ac:dyDescent="0.25">
      <c r="A541" s="48">
        <v>43287</v>
      </c>
      <c r="B541" s="49">
        <v>1.91</v>
      </c>
      <c r="C541" s="44">
        <v>43287</v>
      </c>
      <c r="D541" s="45">
        <v>4.25</v>
      </c>
    </row>
    <row r="542" spans="1:4" x14ac:dyDescent="0.25">
      <c r="A542" s="48">
        <v>43290</v>
      </c>
      <c r="B542" s="49">
        <v>1.91</v>
      </c>
      <c r="C542" s="44">
        <v>43290</v>
      </c>
      <c r="D542" s="45">
        <v>4.25</v>
      </c>
    </row>
    <row r="543" spans="1:4" x14ac:dyDescent="0.25">
      <c r="A543" s="48">
        <v>43291</v>
      </c>
      <c r="B543" s="49">
        <v>1.91</v>
      </c>
      <c r="C543" s="44">
        <v>43291</v>
      </c>
      <c r="D543" s="45">
        <v>4.25</v>
      </c>
    </row>
    <row r="544" spans="1:4" x14ac:dyDescent="0.25">
      <c r="A544" s="48">
        <v>43292</v>
      </c>
      <c r="B544" s="49">
        <v>1.91</v>
      </c>
      <c r="C544" s="44">
        <v>43292</v>
      </c>
      <c r="D544" s="45">
        <v>4.25</v>
      </c>
    </row>
    <row r="545" spans="1:4" x14ac:dyDescent="0.25">
      <c r="A545" s="48">
        <v>43293</v>
      </c>
      <c r="B545" s="49">
        <v>1.91</v>
      </c>
      <c r="C545" s="44">
        <v>43293</v>
      </c>
      <c r="D545" s="45">
        <v>4.25</v>
      </c>
    </row>
    <row r="546" spans="1:4" x14ac:dyDescent="0.25">
      <c r="A546" s="48">
        <v>43294</v>
      </c>
      <c r="B546" s="49">
        <v>1.91</v>
      </c>
      <c r="C546" s="44">
        <v>43294</v>
      </c>
      <c r="D546" s="45">
        <v>4.25</v>
      </c>
    </row>
    <row r="547" spans="1:4" x14ac:dyDescent="0.25">
      <c r="A547" s="48">
        <v>43297</v>
      </c>
      <c r="B547" s="49">
        <v>1.91</v>
      </c>
      <c r="C547" s="44">
        <v>43297</v>
      </c>
      <c r="D547" s="45">
        <v>4.25</v>
      </c>
    </row>
    <row r="548" spans="1:4" x14ac:dyDescent="0.25">
      <c r="A548" s="48">
        <v>43298</v>
      </c>
      <c r="B548" s="49">
        <v>1.91</v>
      </c>
      <c r="C548" s="44">
        <v>43298</v>
      </c>
      <c r="D548" s="45">
        <v>4.25</v>
      </c>
    </row>
    <row r="549" spans="1:4" x14ac:dyDescent="0.25">
      <c r="A549" s="48">
        <v>43299</v>
      </c>
      <c r="B549" s="49">
        <v>1.91</v>
      </c>
      <c r="C549" s="44">
        <v>43299</v>
      </c>
      <c r="D549" s="45">
        <v>4.25</v>
      </c>
    </row>
    <row r="550" spans="1:4" x14ac:dyDescent="0.25">
      <c r="A550" s="48">
        <v>43300</v>
      </c>
      <c r="B550" s="49">
        <v>1.91</v>
      </c>
      <c r="C550" s="44">
        <v>43300</v>
      </c>
      <c r="D550" s="45">
        <v>4.25</v>
      </c>
    </row>
    <row r="551" spans="1:4" x14ac:dyDescent="0.25">
      <c r="A551" s="48">
        <v>43301</v>
      </c>
      <c r="B551" s="49">
        <v>1.91</v>
      </c>
      <c r="C551" s="44">
        <v>43301</v>
      </c>
      <c r="D551" s="45">
        <v>4.25</v>
      </c>
    </row>
    <row r="552" spans="1:4" x14ac:dyDescent="0.25">
      <c r="A552" s="48">
        <v>43304</v>
      </c>
      <c r="B552" s="49">
        <v>1.91</v>
      </c>
      <c r="C552" s="44">
        <v>43304</v>
      </c>
      <c r="D552" s="45">
        <v>4.25</v>
      </c>
    </row>
    <row r="553" spans="1:4" x14ac:dyDescent="0.25">
      <c r="A553" s="48">
        <v>43305</v>
      </c>
      <c r="B553" s="49">
        <v>1.91</v>
      </c>
      <c r="C553" s="44">
        <v>43305</v>
      </c>
      <c r="D553" s="45">
        <v>4.25</v>
      </c>
    </row>
    <row r="554" spans="1:4" x14ac:dyDescent="0.25">
      <c r="A554" s="48">
        <v>43306</v>
      </c>
      <c r="B554" s="49">
        <v>1.91</v>
      </c>
      <c r="C554" s="44">
        <v>43306</v>
      </c>
      <c r="D554" s="45">
        <v>4.25</v>
      </c>
    </row>
    <row r="555" spans="1:4" x14ac:dyDescent="0.25">
      <c r="A555" s="48">
        <v>43307</v>
      </c>
      <c r="B555" s="49">
        <v>1.91</v>
      </c>
      <c r="C555" s="44">
        <v>43307</v>
      </c>
      <c r="D555" s="45">
        <v>4.25</v>
      </c>
    </row>
    <row r="556" spans="1:4" x14ac:dyDescent="0.25">
      <c r="A556" s="48">
        <v>43308</v>
      </c>
      <c r="B556" s="49">
        <v>1.91</v>
      </c>
      <c r="C556" s="44">
        <v>43308</v>
      </c>
      <c r="D556" s="45">
        <v>4.25</v>
      </c>
    </row>
    <row r="557" spans="1:4" x14ac:dyDescent="0.25">
      <c r="A557" s="48">
        <v>43311</v>
      </c>
      <c r="B557" s="49">
        <v>1.91</v>
      </c>
      <c r="C557" s="44">
        <v>43311</v>
      </c>
      <c r="D557" s="45">
        <v>4.25</v>
      </c>
    </row>
    <row r="558" spans="1:4" x14ac:dyDescent="0.25">
      <c r="A558" s="48">
        <v>43312</v>
      </c>
      <c r="B558" s="49">
        <v>1.91</v>
      </c>
      <c r="C558" s="44">
        <v>43312</v>
      </c>
      <c r="D558" s="45">
        <v>4.25</v>
      </c>
    </row>
    <row r="559" spans="1:4" x14ac:dyDescent="0.25">
      <c r="A559" s="48">
        <v>43313</v>
      </c>
      <c r="B559" s="49">
        <v>1.91</v>
      </c>
      <c r="C559" s="44">
        <v>43313</v>
      </c>
      <c r="D559" s="45">
        <v>4.25</v>
      </c>
    </row>
    <row r="560" spans="1:4" x14ac:dyDescent="0.25">
      <c r="A560" s="48">
        <v>43314</v>
      </c>
      <c r="B560" s="49">
        <v>1.91</v>
      </c>
      <c r="C560" s="44">
        <v>43314</v>
      </c>
      <c r="D560" s="45">
        <v>4.25</v>
      </c>
    </row>
    <row r="561" spans="1:4" x14ac:dyDescent="0.25">
      <c r="A561" s="48">
        <v>43315</v>
      </c>
      <c r="B561" s="49">
        <v>1.91</v>
      </c>
      <c r="C561" s="44">
        <v>43315</v>
      </c>
      <c r="D561" s="45">
        <v>4.25</v>
      </c>
    </row>
    <row r="562" spans="1:4" x14ac:dyDescent="0.25">
      <c r="A562" s="48">
        <v>43318</v>
      </c>
      <c r="B562" s="49">
        <v>1.91</v>
      </c>
      <c r="C562" s="44">
        <v>43318</v>
      </c>
      <c r="D562" s="45">
        <v>4.25</v>
      </c>
    </row>
    <row r="563" spans="1:4" x14ac:dyDescent="0.25">
      <c r="A563" s="48">
        <v>43319</v>
      </c>
      <c r="B563" s="49">
        <v>1.91</v>
      </c>
      <c r="C563" s="44">
        <v>43319</v>
      </c>
      <c r="D563" s="45">
        <v>4.25</v>
      </c>
    </row>
    <row r="564" spans="1:4" x14ac:dyDescent="0.25">
      <c r="A564" s="48">
        <v>43320</v>
      </c>
      <c r="B564" s="49">
        <v>1.91</v>
      </c>
      <c r="C564" s="44">
        <v>43320</v>
      </c>
      <c r="D564" s="45">
        <v>4.25</v>
      </c>
    </row>
    <row r="565" spans="1:4" x14ac:dyDescent="0.25">
      <c r="A565" s="48">
        <v>43321</v>
      </c>
      <c r="B565" s="49">
        <v>1.91</v>
      </c>
      <c r="C565" s="44">
        <v>43321</v>
      </c>
      <c r="D565" s="45">
        <v>4.25</v>
      </c>
    </row>
    <row r="566" spans="1:4" x14ac:dyDescent="0.25">
      <c r="A566" s="48">
        <v>43322</v>
      </c>
      <c r="B566" s="49">
        <v>1.91</v>
      </c>
      <c r="C566" s="44">
        <v>43322</v>
      </c>
      <c r="D566" s="45">
        <v>4.25</v>
      </c>
    </row>
    <row r="567" spans="1:4" x14ac:dyDescent="0.25">
      <c r="A567" s="48">
        <v>43325</v>
      </c>
      <c r="B567" s="49">
        <v>1.91</v>
      </c>
      <c r="C567" s="44">
        <v>43325</v>
      </c>
      <c r="D567" s="45">
        <v>4.25</v>
      </c>
    </row>
    <row r="568" spans="1:4" x14ac:dyDescent="0.25">
      <c r="A568" s="48">
        <v>43326</v>
      </c>
      <c r="B568" s="49">
        <v>1.91</v>
      </c>
      <c r="C568" s="44">
        <v>43326</v>
      </c>
      <c r="D568" s="45">
        <v>4.25</v>
      </c>
    </row>
    <row r="569" spans="1:4" x14ac:dyDescent="0.25">
      <c r="A569" s="48">
        <v>43327</v>
      </c>
      <c r="B569" s="49">
        <v>1.91</v>
      </c>
      <c r="C569" s="44">
        <v>43327</v>
      </c>
      <c r="D569" s="45">
        <v>4.25</v>
      </c>
    </row>
    <row r="570" spans="1:4" x14ac:dyDescent="0.25">
      <c r="A570" s="48">
        <v>43328</v>
      </c>
      <c r="B570" s="49">
        <v>1.92</v>
      </c>
      <c r="C570" s="44">
        <v>43328</v>
      </c>
      <c r="D570" s="45">
        <v>4.25</v>
      </c>
    </row>
    <row r="571" spans="1:4" x14ac:dyDescent="0.25">
      <c r="A571" s="48">
        <v>43329</v>
      </c>
      <c r="B571" s="49">
        <v>1.92</v>
      </c>
      <c r="C571" s="44">
        <v>43329</v>
      </c>
      <c r="D571" s="45">
        <v>4.25</v>
      </c>
    </row>
    <row r="572" spans="1:4" x14ac:dyDescent="0.25">
      <c r="A572" s="48">
        <v>43332</v>
      </c>
      <c r="B572" s="49">
        <v>1.92</v>
      </c>
      <c r="C572" s="44">
        <v>43332</v>
      </c>
      <c r="D572" s="45">
        <v>4.25</v>
      </c>
    </row>
    <row r="573" spans="1:4" x14ac:dyDescent="0.25">
      <c r="A573" s="48">
        <v>43333</v>
      </c>
      <c r="B573" s="49">
        <v>1.92</v>
      </c>
      <c r="C573" s="44">
        <v>43333</v>
      </c>
      <c r="D573" s="45">
        <v>4.25</v>
      </c>
    </row>
    <row r="574" spans="1:4" x14ac:dyDescent="0.25">
      <c r="A574" s="48">
        <v>43334</v>
      </c>
      <c r="B574" s="49">
        <v>1.92</v>
      </c>
      <c r="C574" s="44">
        <v>43334</v>
      </c>
      <c r="D574" s="45">
        <v>4.25</v>
      </c>
    </row>
    <row r="575" spans="1:4" x14ac:dyDescent="0.25">
      <c r="A575" s="48">
        <v>43335</v>
      </c>
      <c r="B575" s="49">
        <v>1.92</v>
      </c>
      <c r="C575" s="44">
        <v>43335</v>
      </c>
      <c r="D575" s="45">
        <v>4.25</v>
      </c>
    </row>
    <row r="576" spans="1:4" x14ac:dyDescent="0.25">
      <c r="A576" s="48">
        <v>43336</v>
      </c>
      <c r="B576" s="49">
        <v>1.92</v>
      </c>
      <c r="C576" s="44">
        <v>43336</v>
      </c>
      <c r="D576" s="45">
        <v>4.25</v>
      </c>
    </row>
    <row r="577" spans="1:4" x14ac:dyDescent="0.25">
      <c r="A577" s="48">
        <v>43339</v>
      </c>
      <c r="B577" s="49">
        <v>1.92</v>
      </c>
      <c r="C577" s="44">
        <v>43339</v>
      </c>
      <c r="D577" s="45">
        <v>4.25</v>
      </c>
    </row>
    <row r="578" spans="1:4" x14ac:dyDescent="0.25">
      <c r="A578" s="48">
        <v>43340</v>
      </c>
      <c r="B578" s="49">
        <v>1.92</v>
      </c>
      <c r="C578" s="44">
        <v>43340</v>
      </c>
      <c r="D578" s="45">
        <v>4.25</v>
      </c>
    </row>
    <row r="579" spans="1:4" x14ac:dyDescent="0.25">
      <c r="A579" s="48">
        <v>43341</v>
      </c>
      <c r="B579" s="49">
        <v>1.92</v>
      </c>
      <c r="C579" s="44">
        <v>43341</v>
      </c>
      <c r="D579" s="45">
        <v>4.25</v>
      </c>
    </row>
    <row r="580" spans="1:4" x14ac:dyDescent="0.25">
      <c r="A580" s="48">
        <v>43342</v>
      </c>
      <c r="B580" s="49">
        <v>1.92</v>
      </c>
      <c r="C580" s="44">
        <v>43342</v>
      </c>
      <c r="D580" s="45">
        <v>4.25</v>
      </c>
    </row>
    <row r="581" spans="1:4" x14ac:dyDescent="0.25">
      <c r="A581" s="48">
        <v>43343</v>
      </c>
      <c r="B581" s="49">
        <v>1.91</v>
      </c>
      <c r="C581" s="44">
        <v>43343</v>
      </c>
      <c r="D581" s="45">
        <v>4.25</v>
      </c>
    </row>
    <row r="582" spans="1:4" x14ac:dyDescent="0.25">
      <c r="A582" s="48">
        <v>43347</v>
      </c>
      <c r="B582" s="49">
        <v>1.92</v>
      </c>
      <c r="C582" s="44">
        <v>43347</v>
      </c>
      <c r="D582" s="45">
        <v>4.25</v>
      </c>
    </row>
    <row r="583" spans="1:4" x14ac:dyDescent="0.25">
      <c r="A583" s="48">
        <v>43348</v>
      </c>
      <c r="B583" s="49">
        <v>1.92</v>
      </c>
      <c r="C583" s="44">
        <v>43348</v>
      </c>
      <c r="D583" s="45">
        <v>4.25</v>
      </c>
    </row>
    <row r="584" spans="1:4" x14ac:dyDescent="0.25">
      <c r="A584" s="48">
        <v>43349</v>
      </c>
      <c r="B584" s="49">
        <v>1.92</v>
      </c>
      <c r="C584" s="44">
        <v>43349</v>
      </c>
      <c r="D584" s="45">
        <v>4.25</v>
      </c>
    </row>
    <row r="585" spans="1:4" x14ac:dyDescent="0.25">
      <c r="A585" s="48">
        <v>43350</v>
      </c>
      <c r="B585" s="49">
        <v>1.92</v>
      </c>
      <c r="C585" s="44">
        <v>43350</v>
      </c>
      <c r="D585" s="45">
        <v>4.25</v>
      </c>
    </row>
    <row r="586" spans="1:4" x14ac:dyDescent="0.25">
      <c r="A586" s="48">
        <v>43353</v>
      </c>
      <c r="B586" s="49">
        <v>1.92</v>
      </c>
      <c r="C586" s="44">
        <v>43353</v>
      </c>
      <c r="D586" s="45">
        <v>4.25</v>
      </c>
    </row>
    <row r="587" spans="1:4" x14ac:dyDescent="0.25">
      <c r="A587" s="48">
        <v>43354</v>
      </c>
      <c r="B587" s="49">
        <v>1.92</v>
      </c>
      <c r="C587" s="44">
        <v>43354</v>
      </c>
      <c r="D587" s="45">
        <v>4.25</v>
      </c>
    </row>
    <row r="588" spans="1:4" x14ac:dyDescent="0.25">
      <c r="A588" s="48">
        <v>43355</v>
      </c>
      <c r="B588" s="49">
        <v>1.92</v>
      </c>
      <c r="C588" s="44">
        <v>43355</v>
      </c>
      <c r="D588" s="45">
        <v>4.25</v>
      </c>
    </row>
    <row r="589" spans="1:4" x14ac:dyDescent="0.25">
      <c r="A589" s="48">
        <v>43356</v>
      </c>
      <c r="B589" s="49">
        <v>1.92</v>
      </c>
      <c r="C589" s="44">
        <v>43356</v>
      </c>
      <c r="D589" s="45">
        <v>4.25</v>
      </c>
    </row>
    <row r="590" spans="1:4" x14ac:dyDescent="0.25">
      <c r="A590" s="48">
        <v>43357</v>
      </c>
      <c r="B590" s="49">
        <v>1.92</v>
      </c>
      <c r="C590" s="44">
        <v>43357</v>
      </c>
      <c r="D590" s="45">
        <v>4.25</v>
      </c>
    </row>
    <row r="591" spans="1:4" x14ac:dyDescent="0.25">
      <c r="A591" s="48">
        <v>43360</v>
      </c>
      <c r="B591" s="49">
        <v>1.92</v>
      </c>
      <c r="C591" s="44">
        <v>43360</v>
      </c>
      <c r="D591" s="45">
        <v>4.25</v>
      </c>
    </row>
    <row r="592" spans="1:4" x14ac:dyDescent="0.25">
      <c r="A592" s="48">
        <v>43361</v>
      </c>
      <c r="B592" s="49">
        <v>1.92</v>
      </c>
      <c r="C592" s="44">
        <v>43361</v>
      </c>
      <c r="D592" s="45">
        <v>4.25</v>
      </c>
    </row>
    <row r="593" spans="1:4" x14ac:dyDescent="0.25">
      <c r="A593" s="48">
        <v>43362</v>
      </c>
      <c r="B593" s="49">
        <v>1.92</v>
      </c>
      <c r="C593" s="44">
        <v>43362</v>
      </c>
      <c r="D593" s="45">
        <v>4.25</v>
      </c>
    </row>
    <row r="594" spans="1:4" x14ac:dyDescent="0.25">
      <c r="A594" s="48">
        <v>43363</v>
      </c>
      <c r="B594" s="49">
        <v>1.92</v>
      </c>
      <c r="C594" s="44">
        <v>43363</v>
      </c>
      <c r="D594" s="45">
        <v>4.25</v>
      </c>
    </row>
    <row r="595" spans="1:4" x14ac:dyDescent="0.25">
      <c r="A595" s="48">
        <v>43364</v>
      </c>
      <c r="B595" s="49">
        <v>1.92</v>
      </c>
      <c r="C595" s="44">
        <v>43364</v>
      </c>
      <c r="D595" s="45">
        <v>4.25</v>
      </c>
    </row>
    <row r="596" spans="1:4" x14ac:dyDescent="0.25">
      <c r="A596" s="48">
        <v>43367</v>
      </c>
      <c r="B596" s="49">
        <v>1.93</v>
      </c>
      <c r="C596" s="44">
        <v>43367</v>
      </c>
      <c r="D596" s="45">
        <v>4.25</v>
      </c>
    </row>
    <row r="597" spans="1:4" x14ac:dyDescent="0.25">
      <c r="A597" s="48">
        <v>43368</v>
      </c>
      <c r="B597" s="49">
        <v>1.93</v>
      </c>
      <c r="C597" s="44">
        <v>43368</v>
      </c>
      <c r="D597" s="45">
        <v>4.25</v>
      </c>
    </row>
    <row r="598" spans="1:4" x14ac:dyDescent="0.25">
      <c r="A598" s="48">
        <v>43369</v>
      </c>
      <c r="B598" s="49">
        <v>1.93</v>
      </c>
      <c r="C598" s="44">
        <v>43369</v>
      </c>
      <c r="D598" s="45">
        <v>4.25</v>
      </c>
    </row>
    <row r="599" spans="1:4" x14ac:dyDescent="0.25">
      <c r="A599" s="48">
        <v>43370</v>
      </c>
      <c r="B599" s="49">
        <v>2.1800000000000002</v>
      </c>
      <c r="C599" s="44">
        <v>43370</v>
      </c>
      <c r="D599" s="45">
        <v>4.25</v>
      </c>
    </row>
    <row r="600" spans="1:4" x14ac:dyDescent="0.25">
      <c r="A600" s="48">
        <v>43371</v>
      </c>
      <c r="B600" s="49">
        <v>2.1800000000000002</v>
      </c>
      <c r="C600" s="44">
        <v>43371</v>
      </c>
      <c r="D600" s="45">
        <v>4.25</v>
      </c>
    </row>
    <row r="601" spans="1:4" x14ac:dyDescent="0.25">
      <c r="A601" s="48">
        <v>43374</v>
      </c>
      <c r="B601" s="49">
        <v>2.1800000000000002</v>
      </c>
      <c r="C601" s="44">
        <v>43374</v>
      </c>
      <c r="D601" s="45">
        <v>4.25</v>
      </c>
    </row>
    <row r="602" spans="1:4" x14ac:dyDescent="0.25">
      <c r="A602" s="48">
        <v>43375</v>
      </c>
      <c r="B602" s="49">
        <v>2.1800000000000002</v>
      </c>
      <c r="C602" s="44">
        <v>43375</v>
      </c>
      <c r="D602" s="45">
        <v>4.25</v>
      </c>
    </row>
    <row r="603" spans="1:4" x14ac:dyDescent="0.25">
      <c r="A603" s="48">
        <v>43376</v>
      </c>
      <c r="B603" s="49">
        <v>2.1800000000000002</v>
      </c>
      <c r="C603" s="44">
        <v>43376</v>
      </c>
      <c r="D603" s="45">
        <v>4.25</v>
      </c>
    </row>
    <row r="604" spans="1:4" x14ac:dyDescent="0.25">
      <c r="A604" s="48">
        <v>43377</v>
      </c>
      <c r="B604" s="49">
        <v>2.1800000000000002</v>
      </c>
      <c r="C604" s="44">
        <v>43377</v>
      </c>
      <c r="D604" s="45">
        <v>4.25</v>
      </c>
    </row>
    <row r="605" spans="1:4" x14ac:dyDescent="0.25">
      <c r="A605" s="48">
        <v>43378</v>
      </c>
      <c r="B605" s="49">
        <v>2.1800000000000002</v>
      </c>
      <c r="C605" s="44">
        <v>43378</v>
      </c>
      <c r="D605" s="45">
        <v>4.25</v>
      </c>
    </row>
    <row r="606" spans="1:4" x14ac:dyDescent="0.25">
      <c r="A606" s="48">
        <v>43382</v>
      </c>
      <c r="B606" s="49">
        <v>2.1800000000000002</v>
      </c>
      <c r="C606" s="44">
        <v>43382</v>
      </c>
      <c r="D606" s="45">
        <v>4.25</v>
      </c>
    </row>
    <row r="607" spans="1:4" x14ac:dyDescent="0.25">
      <c r="A607" s="48">
        <v>43383</v>
      </c>
      <c r="B607" s="49">
        <v>2.1800000000000002</v>
      </c>
      <c r="C607" s="44">
        <v>43383</v>
      </c>
      <c r="D607" s="45">
        <v>4.25</v>
      </c>
    </row>
    <row r="608" spans="1:4" x14ac:dyDescent="0.25">
      <c r="A608" s="48">
        <v>43384</v>
      </c>
      <c r="B608" s="49">
        <v>2.1800000000000002</v>
      </c>
      <c r="C608" s="44">
        <v>43384</v>
      </c>
      <c r="D608" s="45">
        <v>4.25</v>
      </c>
    </row>
    <row r="609" spans="1:4" x14ac:dyDescent="0.25">
      <c r="A609" s="48">
        <v>43385</v>
      </c>
      <c r="B609" s="49">
        <v>2.1800000000000002</v>
      </c>
      <c r="C609" s="44">
        <v>43385</v>
      </c>
      <c r="D609" s="45">
        <v>4.25</v>
      </c>
    </row>
    <row r="610" spans="1:4" x14ac:dyDescent="0.25">
      <c r="A610" s="48">
        <v>43388</v>
      </c>
      <c r="B610" s="49">
        <v>2.1800000000000002</v>
      </c>
      <c r="C610" s="44">
        <v>43388</v>
      </c>
      <c r="D610" s="45">
        <v>4.25</v>
      </c>
    </row>
    <row r="611" spans="1:4" x14ac:dyDescent="0.25">
      <c r="A611" s="48">
        <v>43389</v>
      </c>
      <c r="B611" s="49">
        <v>2.1800000000000002</v>
      </c>
      <c r="C611" s="44">
        <v>43389</v>
      </c>
      <c r="D611" s="45">
        <v>4.25</v>
      </c>
    </row>
    <row r="612" spans="1:4" x14ac:dyDescent="0.25">
      <c r="A612" s="48">
        <v>43390</v>
      </c>
      <c r="B612" s="49">
        <v>2.19</v>
      </c>
      <c r="C612" s="44">
        <v>43390</v>
      </c>
      <c r="D612" s="45">
        <v>4.25</v>
      </c>
    </row>
    <row r="613" spans="1:4" x14ac:dyDescent="0.25">
      <c r="A613" s="48">
        <v>43391</v>
      </c>
      <c r="B613" s="49">
        <v>2.19</v>
      </c>
      <c r="C613" s="44">
        <v>43391</v>
      </c>
      <c r="D613" s="45">
        <v>4.25</v>
      </c>
    </row>
    <row r="614" spans="1:4" x14ac:dyDescent="0.25">
      <c r="A614" s="48">
        <v>43392</v>
      </c>
      <c r="B614" s="49">
        <v>2.19</v>
      </c>
      <c r="C614" s="44">
        <v>43392</v>
      </c>
      <c r="D614" s="45">
        <v>4.25</v>
      </c>
    </row>
    <row r="615" spans="1:4" x14ac:dyDescent="0.25">
      <c r="A615" s="48">
        <v>43395</v>
      </c>
      <c r="B615" s="49">
        <v>2.19</v>
      </c>
      <c r="C615" s="44">
        <v>43395</v>
      </c>
      <c r="D615" s="45">
        <v>4.25</v>
      </c>
    </row>
    <row r="616" spans="1:4" x14ac:dyDescent="0.25">
      <c r="A616" s="48">
        <v>43396</v>
      </c>
      <c r="B616" s="49">
        <v>2.2000000000000002</v>
      </c>
      <c r="C616" s="44">
        <v>43396</v>
      </c>
      <c r="D616" s="45">
        <v>4.25</v>
      </c>
    </row>
    <row r="617" spans="1:4" x14ac:dyDescent="0.25">
      <c r="A617" s="48">
        <v>43397</v>
      </c>
      <c r="B617" s="49">
        <v>2.2000000000000002</v>
      </c>
      <c r="C617" s="44">
        <v>43397</v>
      </c>
      <c r="D617" s="45">
        <v>4.25</v>
      </c>
    </row>
    <row r="618" spans="1:4" x14ac:dyDescent="0.25">
      <c r="A618" s="48">
        <v>43398</v>
      </c>
      <c r="B618" s="49">
        <v>2.2000000000000002</v>
      </c>
      <c r="C618" s="44">
        <v>43398</v>
      </c>
      <c r="D618" s="45">
        <v>4.25</v>
      </c>
    </row>
    <row r="619" spans="1:4" x14ac:dyDescent="0.25">
      <c r="A619" s="48">
        <v>43399</v>
      </c>
      <c r="B619" s="49">
        <v>2.2000000000000002</v>
      </c>
      <c r="C619" s="44">
        <v>43399</v>
      </c>
      <c r="D619" s="45">
        <v>4.25</v>
      </c>
    </row>
    <row r="620" spans="1:4" x14ac:dyDescent="0.25">
      <c r="A620" s="48">
        <v>43402</v>
      </c>
      <c r="B620" s="49">
        <v>2.2000000000000002</v>
      </c>
      <c r="C620" s="44">
        <v>43402</v>
      </c>
      <c r="D620" s="45">
        <v>4.25</v>
      </c>
    </row>
    <row r="621" spans="1:4" x14ac:dyDescent="0.25">
      <c r="A621" s="48">
        <v>43403</v>
      </c>
      <c r="B621" s="49">
        <v>2.2000000000000002</v>
      </c>
      <c r="C621" s="44">
        <v>43403</v>
      </c>
      <c r="D621" s="45">
        <v>4.25</v>
      </c>
    </row>
    <row r="622" spans="1:4" x14ac:dyDescent="0.25">
      <c r="A622" s="48">
        <v>43404</v>
      </c>
      <c r="B622" s="49">
        <v>2.2000000000000002</v>
      </c>
      <c r="C622" s="44">
        <v>43404</v>
      </c>
      <c r="D622" s="45">
        <v>4.25</v>
      </c>
    </row>
    <row r="623" spans="1:4" x14ac:dyDescent="0.25">
      <c r="A623" s="48">
        <v>43405</v>
      </c>
      <c r="B623" s="49">
        <v>2.2000000000000002</v>
      </c>
      <c r="C623" s="44">
        <v>43405</v>
      </c>
      <c r="D623" s="45">
        <v>4.25</v>
      </c>
    </row>
    <row r="624" spans="1:4" x14ac:dyDescent="0.25">
      <c r="A624" s="48">
        <v>43406</v>
      </c>
      <c r="B624" s="49">
        <v>2.19</v>
      </c>
      <c r="C624" s="44">
        <v>43406</v>
      </c>
      <c r="D624" s="45">
        <v>4.25</v>
      </c>
    </row>
    <row r="625" spans="1:4" x14ac:dyDescent="0.25">
      <c r="A625" s="48">
        <v>43409</v>
      </c>
      <c r="B625" s="49">
        <v>2.2000000000000002</v>
      </c>
      <c r="C625" s="44">
        <v>43409</v>
      </c>
      <c r="D625" s="45">
        <v>4.25</v>
      </c>
    </row>
    <row r="626" spans="1:4" x14ac:dyDescent="0.25">
      <c r="A626" s="48">
        <v>43410</v>
      </c>
      <c r="B626" s="49">
        <v>2.2000000000000002</v>
      </c>
      <c r="C626" s="44">
        <v>43410</v>
      </c>
      <c r="D626" s="45">
        <v>4.25</v>
      </c>
    </row>
    <row r="627" spans="1:4" x14ac:dyDescent="0.25">
      <c r="A627" s="48">
        <v>43411</v>
      </c>
      <c r="B627" s="49">
        <v>2.2000000000000002</v>
      </c>
      <c r="C627" s="44">
        <v>43411</v>
      </c>
      <c r="D627" s="45">
        <v>4.25</v>
      </c>
    </row>
    <row r="628" spans="1:4" x14ac:dyDescent="0.25">
      <c r="A628" s="48">
        <v>43412</v>
      </c>
      <c r="B628" s="49">
        <v>2.2000000000000002</v>
      </c>
      <c r="C628" s="44">
        <v>43412</v>
      </c>
      <c r="D628" s="45">
        <v>4.25</v>
      </c>
    </row>
    <row r="629" spans="1:4" x14ac:dyDescent="0.25">
      <c r="A629" s="48">
        <v>43413</v>
      </c>
      <c r="B629" s="49">
        <v>2.19</v>
      </c>
      <c r="C629" s="44">
        <v>43413</v>
      </c>
      <c r="D629" s="45">
        <v>4.25</v>
      </c>
    </row>
    <row r="630" spans="1:4" x14ac:dyDescent="0.25">
      <c r="A630" s="48">
        <v>43417</v>
      </c>
      <c r="B630" s="49">
        <v>2.2000000000000002</v>
      </c>
      <c r="C630" s="44">
        <v>43417</v>
      </c>
      <c r="D630" s="45">
        <v>4.25</v>
      </c>
    </row>
    <row r="631" spans="1:4" x14ac:dyDescent="0.25">
      <c r="A631" s="48">
        <v>43418</v>
      </c>
      <c r="B631" s="49">
        <v>2.2000000000000002</v>
      </c>
      <c r="C631" s="44">
        <v>43418</v>
      </c>
      <c r="D631" s="45">
        <v>4.25</v>
      </c>
    </row>
    <row r="632" spans="1:4" x14ac:dyDescent="0.25">
      <c r="A632" s="48">
        <v>43419</v>
      </c>
      <c r="B632" s="49">
        <v>2.2000000000000002</v>
      </c>
      <c r="C632" s="44">
        <v>43419</v>
      </c>
      <c r="D632" s="45">
        <v>4.25</v>
      </c>
    </row>
    <row r="633" spans="1:4" x14ac:dyDescent="0.25">
      <c r="A633" s="48">
        <v>43420</v>
      </c>
      <c r="B633" s="49">
        <v>2.2000000000000002</v>
      </c>
      <c r="C633" s="44">
        <v>43420</v>
      </c>
      <c r="D633" s="45">
        <v>4.25</v>
      </c>
    </row>
    <row r="634" spans="1:4" x14ac:dyDescent="0.25">
      <c r="A634" s="48">
        <v>43423</v>
      </c>
      <c r="B634" s="49">
        <v>2.2000000000000002</v>
      </c>
      <c r="C634" s="44">
        <v>43423</v>
      </c>
      <c r="D634" s="45">
        <v>4.25</v>
      </c>
    </row>
    <row r="635" spans="1:4" x14ac:dyDescent="0.25">
      <c r="A635" s="48">
        <v>43424</v>
      </c>
      <c r="B635" s="49">
        <v>2.2000000000000002</v>
      </c>
      <c r="C635" s="44">
        <v>43424</v>
      </c>
      <c r="D635" s="45">
        <v>4.25</v>
      </c>
    </row>
    <row r="636" spans="1:4" x14ac:dyDescent="0.25">
      <c r="A636" s="48">
        <v>43425</v>
      </c>
      <c r="B636" s="49">
        <v>2.2000000000000002</v>
      </c>
      <c r="C636" s="44">
        <v>43425</v>
      </c>
      <c r="D636" s="45">
        <v>4.25</v>
      </c>
    </row>
    <row r="637" spans="1:4" x14ac:dyDescent="0.25">
      <c r="A637" s="48">
        <v>43427</v>
      </c>
      <c r="B637" s="49">
        <v>2.2000000000000002</v>
      </c>
      <c r="C637" s="44">
        <v>43427</v>
      </c>
      <c r="D637" s="45">
        <v>4.25</v>
      </c>
    </row>
    <row r="638" spans="1:4" x14ac:dyDescent="0.25">
      <c r="A638" s="48">
        <v>43430</v>
      </c>
      <c r="B638" s="49">
        <v>2.2000000000000002</v>
      </c>
      <c r="C638" s="44">
        <v>43430</v>
      </c>
      <c r="D638" s="45">
        <v>4.25</v>
      </c>
    </row>
    <row r="639" spans="1:4" x14ac:dyDescent="0.25">
      <c r="A639" s="48">
        <v>43431</v>
      </c>
      <c r="B639" s="49">
        <v>2.2000000000000002</v>
      </c>
      <c r="C639" s="44">
        <v>43431</v>
      </c>
      <c r="D639" s="45">
        <v>4.25</v>
      </c>
    </row>
    <row r="640" spans="1:4" x14ac:dyDescent="0.25">
      <c r="A640" s="48">
        <v>43432</v>
      </c>
      <c r="B640" s="49">
        <v>2.2000000000000002</v>
      </c>
      <c r="C640" s="44">
        <v>43432</v>
      </c>
      <c r="D640" s="45">
        <v>4.25</v>
      </c>
    </row>
    <row r="641" spans="1:4" x14ac:dyDescent="0.25">
      <c r="A641" s="48">
        <v>43433</v>
      </c>
      <c r="B641" s="49">
        <v>2.2000000000000002</v>
      </c>
      <c r="C641" s="44">
        <v>43433</v>
      </c>
      <c r="D641" s="45">
        <v>4.25</v>
      </c>
    </row>
    <row r="642" spans="1:4" x14ac:dyDescent="0.25">
      <c r="A642" s="48">
        <v>43434</v>
      </c>
      <c r="B642" s="49">
        <v>2.2000000000000002</v>
      </c>
      <c r="C642" s="44">
        <v>43434</v>
      </c>
      <c r="D642" s="45">
        <v>4.25</v>
      </c>
    </row>
    <row r="643" spans="1:4" x14ac:dyDescent="0.25">
      <c r="A643" s="48">
        <v>43437</v>
      </c>
      <c r="B643" s="49">
        <v>2.19</v>
      </c>
      <c r="C643" s="44">
        <v>43437</v>
      </c>
      <c r="D643" s="45">
        <v>4.25</v>
      </c>
    </row>
    <row r="644" spans="1:4" x14ac:dyDescent="0.25">
      <c r="A644" s="48">
        <v>43438</v>
      </c>
      <c r="B644" s="49">
        <v>2.2000000000000002</v>
      </c>
      <c r="C644" s="44">
        <v>43438</v>
      </c>
      <c r="D644" s="45">
        <v>4.25</v>
      </c>
    </row>
    <row r="645" spans="1:4" x14ac:dyDescent="0.25">
      <c r="A645" s="48">
        <v>43439</v>
      </c>
      <c r="B645" s="49">
        <v>2.2000000000000002</v>
      </c>
      <c r="C645" s="44">
        <v>43439</v>
      </c>
      <c r="D645" s="45">
        <v>4.25</v>
      </c>
    </row>
    <row r="646" spans="1:4" x14ac:dyDescent="0.25">
      <c r="A646" s="48">
        <v>43440</v>
      </c>
      <c r="B646" s="49">
        <v>2.2000000000000002</v>
      </c>
      <c r="C646" s="44">
        <v>43440</v>
      </c>
      <c r="D646" s="45">
        <v>4.25</v>
      </c>
    </row>
    <row r="647" spans="1:4" x14ac:dyDescent="0.25">
      <c r="A647" s="48">
        <v>43441</v>
      </c>
      <c r="B647" s="49">
        <v>2.19</v>
      </c>
      <c r="C647" s="44">
        <v>43441</v>
      </c>
      <c r="D647" s="45">
        <v>4.25</v>
      </c>
    </row>
    <row r="648" spans="1:4" x14ac:dyDescent="0.25">
      <c r="A648" s="48">
        <v>43444</v>
      </c>
      <c r="B648" s="49">
        <v>2.2000000000000002</v>
      </c>
      <c r="C648" s="44">
        <v>43444</v>
      </c>
      <c r="D648" s="45">
        <v>4.25</v>
      </c>
    </row>
    <row r="649" spans="1:4" x14ac:dyDescent="0.25">
      <c r="A649" s="48">
        <v>43445</v>
      </c>
      <c r="B649" s="49">
        <v>2.19</v>
      </c>
      <c r="C649" s="44">
        <v>43445</v>
      </c>
      <c r="D649" s="45">
        <v>4.25</v>
      </c>
    </row>
    <row r="650" spans="1:4" x14ac:dyDescent="0.25">
      <c r="A650" s="48">
        <v>43446</v>
      </c>
      <c r="B650" s="49">
        <v>2.19</v>
      </c>
      <c r="C650" s="44">
        <v>43446</v>
      </c>
      <c r="D650" s="45">
        <v>4.25</v>
      </c>
    </row>
    <row r="651" spans="1:4" x14ac:dyDescent="0.25">
      <c r="A651" s="48">
        <v>43447</v>
      </c>
      <c r="B651" s="49">
        <v>2.19</v>
      </c>
      <c r="C651" s="44">
        <v>43447</v>
      </c>
      <c r="D651" s="45">
        <v>4.25</v>
      </c>
    </row>
    <row r="652" spans="1:4" x14ac:dyDescent="0.25">
      <c r="A652" s="48">
        <v>43448</v>
      </c>
      <c r="B652" s="49">
        <v>2.19</v>
      </c>
      <c r="C652" s="44">
        <v>43448</v>
      </c>
      <c r="D652" s="45">
        <v>4.25</v>
      </c>
    </row>
    <row r="653" spans="1:4" x14ac:dyDescent="0.25">
      <c r="A653" s="48">
        <v>43451</v>
      </c>
      <c r="B653" s="49">
        <v>2.2000000000000002</v>
      </c>
      <c r="C653" s="44">
        <v>43451</v>
      </c>
      <c r="D653" s="45">
        <v>4.25</v>
      </c>
    </row>
    <row r="654" spans="1:4" x14ac:dyDescent="0.25">
      <c r="A654" s="48">
        <v>43452</v>
      </c>
      <c r="B654" s="49">
        <v>2.2000000000000002</v>
      </c>
      <c r="C654" s="44">
        <v>43452</v>
      </c>
      <c r="D654" s="45">
        <v>4.25</v>
      </c>
    </row>
    <row r="655" spans="1:4" x14ac:dyDescent="0.25">
      <c r="A655" s="48">
        <v>43453</v>
      </c>
      <c r="B655" s="49">
        <v>2.2000000000000002</v>
      </c>
      <c r="C655" s="44">
        <v>43453</v>
      </c>
      <c r="D655" s="45">
        <v>4.25</v>
      </c>
    </row>
    <row r="656" spans="1:4" x14ac:dyDescent="0.25">
      <c r="A656" s="48">
        <v>43454</v>
      </c>
      <c r="B656" s="49">
        <v>2.4</v>
      </c>
      <c r="C656" s="44">
        <v>43454</v>
      </c>
      <c r="D656" s="45">
        <v>4.25</v>
      </c>
    </row>
    <row r="657" spans="1:4" x14ac:dyDescent="0.25">
      <c r="A657" s="48">
        <v>43455</v>
      </c>
      <c r="B657" s="49">
        <v>2.4</v>
      </c>
      <c r="C657" s="44">
        <v>43455</v>
      </c>
      <c r="D657" s="45">
        <v>4.25</v>
      </c>
    </row>
    <row r="658" spans="1:4" x14ac:dyDescent="0.25">
      <c r="A658" s="48">
        <v>43458</v>
      </c>
      <c r="B658" s="49">
        <v>2.4</v>
      </c>
      <c r="C658" s="44">
        <v>43458</v>
      </c>
      <c r="D658" s="45">
        <v>4.25</v>
      </c>
    </row>
    <row r="659" spans="1:4" x14ac:dyDescent="0.25">
      <c r="A659" s="48">
        <v>43460</v>
      </c>
      <c r="B659" s="49">
        <v>2.4</v>
      </c>
      <c r="C659" s="44">
        <v>43460</v>
      </c>
      <c r="D659" s="45">
        <v>4.25</v>
      </c>
    </row>
    <row r="660" spans="1:4" x14ac:dyDescent="0.25">
      <c r="A660" s="48">
        <v>43461</v>
      </c>
      <c r="B660" s="49">
        <v>2.4</v>
      </c>
      <c r="C660" s="44">
        <v>43461</v>
      </c>
      <c r="D660" s="45">
        <v>4.25</v>
      </c>
    </row>
    <row r="661" spans="1:4" x14ac:dyDescent="0.25">
      <c r="A661" s="48">
        <v>43462</v>
      </c>
      <c r="B661" s="49">
        <v>2.4</v>
      </c>
      <c r="C661" s="44">
        <v>43462</v>
      </c>
      <c r="D661" s="45">
        <v>4.25</v>
      </c>
    </row>
    <row r="662" spans="1:4" x14ac:dyDescent="0.25">
      <c r="A662" s="48">
        <v>43465</v>
      </c>
      <c r="B662" s="49">
        <v>2.4</v>
      </c>
      <c r="C662" s="44">
        <v>43465</v>
      </c>
      <c r="D662" s="45">
        <v>4.25</v>
      </c>
    </row>
    <row r="663" spans="1:4" x14ac:dyDescent="0.25">
      <c r="A663" s="48">
        <v>43467</v>
      </c>
      <c r="B663" s="49">
        <v>2.4</v>
      </c>
      <c r="C663" s="44">
        <v>43467</v>
      </c>
      <c r="D663" s="45">
        <v>4.25</v>
      </c>
    </row>
    <row r="664" spans="1:4" x14ac:dyDescent="0.25">
      <c r="A664" s="48">
        <v>43468</v>
      </c>
      <c r="B664" s="49">
        <v>2.4</v>
      </c>
      <c r="C664" s="44">
        <v>43468</v>
      </c>
      <c r="D664" s="45">
        <v>4.25</v>
      </c>
    </row>
    <row r="665" spans="1:4" x14ac:dyDescent="0.25">
      <c r="A665" s="48">
        <v>43469</v>
      </c>
      <c r="B665" s="49">
        <v>2.4</v>
      </c>
      <c r="C665" s="44">
        <v>43469</v>
      </c>
      <c r="D665" s="45">
        <v>4.25</v>
      </c>
    </row>
    <row r="666" spans="1:4" x14ac:dyDescent="0.25">
      <c r="A666" s="48">
        <v>43472</v>
      </c>
      <c r="B666" s="49">
        <v>2.4</v>
      </c>
      <c r="C666" s="44">
        <v>43472</v>
      </c>
      <c r="D666" s="45">
        <v>4.25</v>
      </c>
    </row>
    <row r="667" spans="1:4" x14ac:dyDescent="0.25">
      <c r="A667" s="48">
        <v>43473</v>
      </c>
      <c r="B667" s="49">
        <v>2.4</v>
      </c>
      <c r="C667" s="44">
        <v>43473</v>
      </c>
      <c r="D667" s="45">
        <v>4.25</v>
      </c>
    </row>
    <row r="668" spans="1:4" x14ac:dyDescent="0.25">
      <c r="A668" s="48">
        <v>43474</v>
      </c>
      <c r="B668" s="49">
        <v>2.4</v>
      </c>
      <c r="C668" s="44">
        <v>43474</v>
      </c>
      <c r="D668" s="45">
        <v>4.25</v>
      </c>
    </row>
    <row r="669" spans="1:4" x14ac:dyDescent="0.25">
      <c r="A669" s="48">
        <v>43475</v>
      </c>
      <c r="B669" s="49">
        <v>2.4</v>
      </c>
      <c r="C669" s="44">
        <v>43475</v>
      </c>
      <c r="D669" s="45">
        <v>4.25</v>
      </c>
    </row>
    <row r="670" spans="1:4" x14ac:dyDescent="0.25">
      <c r="A670" s="48">
        <v>43476</v>
      </c>
      <c r="B670" s="49">
        <v>2.4</v>
      </c>
      <c r="C670" s="44">
        <v>43476</v>
      </c>
      <c r="D670" s="45">
        <v>4.25</v>
      </c>
    </row>
    <row r="671" spans="1:4" x14ac:dyDescent="0.25">
      <c r="A671" s="48">
        <v>43479</v>
      </c>
      <c r="B671" s="49">
        <v>2.4</v>
      </c>
      <c r="C671" s="44">
        <v>43479</v>
      </c>
      <c r="D671" s="45">
        <v>4.25</v>
      </c>
    </row>
    <row r="672" spans="1:4" x14ac:dyDescent="0.25">
      <c r="A672" s="48">
        <v>43480</v>
      </c>
      <c r="B672" s="49">
        <v>2.4</v>
      </c>
      <c r="C672" s="44">
        <v>43480</v>
      </c>
      <c r="D672" s="45">
        <v>4.25</v>
      </c>
    </row>
    <row r="673" spans="1:4" x14ac:dyDescent="0.25">
      <c r="A673" s="48">
        <v>43481</v>
      </c>
      <c r="B673" s="49">
        <v>2.4</v>
      </c>
      <c r="C673" s="44">
        <v>43481</v>
      </c>
      <c r="D673" s="45">
        <v>4.25</v>
      </c>
    </row>
    <row r="674" spans="1:4" x14ac:dyDescent="0.25">
      <c r="A674" s="48">
        <v>43482</v>
      </c>
      <c r="B674" s="49">
        <v>2.4</v>
      </c>
      <c r="C674" s="44">
        <v>43482</v>
      </c>
      <c r="D674" s="45">
        <v>4.25</v>
      </c>
    </row>
    <row r="675" spans="1:4" x14ac:dyDescent="0.25">
      <c r="A675" s="48">
        <v>43483</v>
      </c>
      <c r="B675" s="49">
        <v>2.4</v>
      </c>
      <c r="C675" s="44">
        <v>43483</v>
      </c>
      <c r="D675" s="45">
        <v>4.25</v>
      </c>
    </row>
    <row r="676" spans="1:4" x14ac:dyDescent="0.25">
      <c r="A676" s="48">
        <v>43487</v>
      </c>
      <c r="B676" s="49">
        <v>2.4</v>
      </c>
      <c r="C676" s="44">
        <v>43487</v>
      </c>
      <c r="D676" s="45">
        <v>4.25</v>
      </c>
    </row>
    <row r="677" spans="1:4" x14ac:dyDescent="0.25">
      <c r="A677" s="48">
        <v>43488</v>
      </c>
      <c r="B677" s="49">
        <v>2.4</v>
      </c>
      <c r="C677" s="44">
        <v>43488</v>
      </c>
      <c r="D677" s="45">
        <v>4.25</v>
      </c>
    </row>
    <row r="678" spans="1:4" x14ac:dyDescent="0.25">
      <c r="A678" s="48">
        <v>43489</v>
      </c>
      <c r="B678" s="49">
        <v>2.4</v>
      </c>
      <c r="C678" s="44">
        <v>43489</v>
      </c>
      <c r="D678" s="45">
        <v>4.25</v>
      </c>
    </row>
    <row r="679" spans="1:4" x14ac:dyDescent="0.25">
      <c r="A679" s="48">
        <v>43490</v>
      </c>
      <c r="B679" s="49">
        <v>2.4</v>
      </c>
      <c r="C679" s="44">
        <v>43490</v>
      </c>
      <c r="D679" s="45">
        <v>4.25</v>
      </c>
    </row>
    <row r="680" spans="1:4" x14ac:dyDescent="0.25">
      <c r="A680" s="48">
        <v>43493</v>
      </c>
      <c r="B680" s="49">
        <v>2.4</v>
      </c>
      <c r="C680" s="44">
        <v>43493</v>
      </c>
      <c r="D680" s="45">
        <v>4.25</v>
      </c>
    </row>
    <row r="681" spans="1:4" x14ac:dyDescent="0.25">
      <c r="A681" s="48">
        <v>43494</v>
      </c>
      <c r="B681" s="49">
        <v>2.4</v>
      </c>
      <c r="C681" s="44">
        <v>43494</v>
      </c>
      <c r="D681" s="45">
        <v>4.25</v>
      </c>
    </row>
    <row r="682" spans="1:4" x14ac:dyDescent="0.25">
      <c r="A682" s="48">
        <v>43495</v>
      </c>
      <c r="B682" s="49">
        <v>2.4</v>
      </c>
      <c r="C682" s="44">
        <v>43495</v>
      </c>
      <c r="D682" s="45">
        <v>4.25</v>
      </c>
    </row>
    <row r="683" spans="1:4" x14ac:dyDescent="0.25">
      <c r="A683" s="48">
        <v>43496</v>
      </c>
      <c r="B683" s="49">
        <v>2.4</v>
      </c>
      <c r="C683" s="44">
        <v>43496</v>
      </c>
      <c r="D683" s="45">
        <v>4.25</v>
      </c>
    </row>
    <row r="684" spans="1:4" x14ac:dyDescent="0.25">
      <c r="A684" s="48">
        <v>43497</v>
      </c>
      <c r="B684" s="49">
        <v>2.4</v>
      </c>
      <c r="C684" s="44">
        <v>43497</v>
      </c>
      <c r="D684" s="45">
        <v>4.25</v>
      </c>
    </row>
    <row r="685" spans="1:4" x14ac:dyDescent="0.25">
      <c r="A685" s="48">
        <v>43500</v>
      </c>
      <c r="B685" s="49">
        <v>2.4</v>
      </c>
      <c r="C685" s="44">
        <v>43500</v>
      </c>
      <c r="D685" s="45">
        <v>4.25</v>
      </c>
    </row>
    <row r="686" spans="1:4" x14ac:dyDescent="0.25">
      <c r="A686" s="48">
        <v>43501</v>
      </c>
      <c r="B686" s="49">
        <v>2.4</v>
      </c>
      <c r="C686" s="44">
        <v>43501</v>
      </c>
      <c r="D686" s="45">
        <v>4.25</v>
      </c>
    </row>
    <row r="687" spans="1:4" x14ac:dyDescent="0.25">
      <c r="A687" s="48">
        <v>43502</v>
      </c>
      <c r="B687" s="49">
        <v>2.4</v>
      </c>
      <c r="C687" s="44">
        <v>43502</v>
      </c>
      <c r="D687" s="45">
        <v>4.25</v>
      </c>
    </row>
    <row r="688" spans="1:4" x14ac:dyDescent="0.25">
      <c r="A688" s="48">
        <v>43503</v>
      </c>
      <c r="B688" s="49">
        <v>2.4</v>
      </c>
      <c r="C688" s="44">
        <v>43503</v>
      </c>
      <c r="D688" s="45">
        <v>4.25</v>
      </c>
    </row>
    <row r="689" spans="1:4" x14ac:dyDescent="0.25">
      <c r="A689" s="48">
        <v>43504</v>
      </c>
      <c r="B689" s="49">
        <v>2.4</v>
      </c>
      <c r="C689" s="44">
        <v>43504</v>
      </c>
      <c r="D689" s="45">
        <v>4.25</v>
      </c>
    </row>
    <row r="690" spans="1:4" x14ac:dyDescent="0.25">
      <c r="A690" s="48">
        <v>43507</v>
      </c>
      <c r="B690" s="49">
        <v>2.4</v>
      </c>
      <c r="C690" s="44">
        <v>43507</v>
      </c>
      <c r="D690" s="45">
        <v>4.25</v>
      </c>
    </row>
    <row r="691" spans="1:4" x14ac:dyDescent="0.25">
      <c r="A691" s="48">
        <v>43508</v>
      </c>
      <c r="B691" s="49">
        <v>2.4</v>
      </c>
      <c r="C691" s="44">
        <v>43508</v>
      </c>
      <c r="D691" s="45">
        <v>4.25</v>
      </c>
    </row>
    <row r="692" spans="1:4" x14ac:dyDescent="0.25">
      <c r="A692" s="48">
        <v>43509</v>
      </c>
      <c r="B692" s="49">
        <v>2.4</v>
      </c>
      <c r="C692" s="44">
        <v>43509</v>
      </c>
      <c r="D692" s="45">
        <v>4.25</v>
      </c>
    </row>
    <row r="693" spans="1:4" x14ac:dyDescent="0.25">
      <c r="A693" s="48">
        <v>43510</v>
      </c>
      <c r="B693" s="49">
        <v>2.4</v>
      </c>
      <c r="C693" s="44">
        <v>43510</v>
      </c>
      <c r="D693" s="45">
        <v>4.25</v>
      </c>
    </row>
    <row r="694" spans="1:4" x14ac:dyDescent="0.25">
      <c r="A694" s="48">
        <v>43511</v>
      </c>
      <c r="B694" s="49">
        <v>2.4</v>
      </c>
      <c r="C694" s="44">
        <v>43511</v>
      </c>
      <c r="D694" s="45">
        <v>4.25</v>
      </c>
    </row>
    <row r="695" spans="1:4" x14ac:dyDescent="0.25">
      <c r="A695" s="48">
        <v>43515</v>
      </c>
      <c r="B695" s="49">
        <v>2.4</v>
      </c>
      <c r="C695" s="44">
        <v>43515</v>
      </c>
      <c r="D695" s="45">
        <v>4.25</v>
      </c>
    </row>
    <row r="696" spans="1:4" x14ac:dyDescent="0.25">
      <c r="A696" s="48">
        <v>43516</v>
      </c>
      <c r="B696" s="49">
        <v>2.4</v>
      </c>
      <c r="C696" s="44">
        <v>43516</v>
      </c>
      <c r="D696" s="45">
        <v>4.25</v>
      </c>
    </row>
    <row r="697" spans="1:4" x14ac:dyDescent="0.25">
      <c r="A697" s="48">
        <v>43517</v>
      </c>
      <c r="B697" s="49">
        <v>2.4</v>
      </c>
      <c r="C697" s="44">
        <v>43517</v>
      </c>
      <c r="D697" s="45">
        <v>4.25</v>
      </c>
    </row>
    <row r="698" spans="1:4" x14ac:dyDescent="0.25">
      <c r="A698" s="48">
        <v>43518</v>
      </c>
      <c r="B698" s="49">
        <v>2.4</v>
      </c>
      <c r="C698" s="44">
        <v>43518</v>
      </c>
      <c r="D698" s="45">
        <v>4.25</v>
      </c>
    </row>
    <row r="699" spans="1:4" x14ac:dyDescent="0.25">
      <c r="A699" s="48">
        <v>43521</v>
      </c>
      <c r="B699" s="49">
        <v>2.4</v>
      </c>
      <c r="C699" s="44">
        <v>43521</v>
      </c>
      <c r="D699" s="45">
        <v>4.25</v>
      </c>
    </row>
    <row r="700" spans="1:4" x14ac:dyDescent="0.25">
      <c r="A700" s="48">
        <v>43522</v>
      </c>
      <c r="B700" s="49">
        <v>2.4</v>
      </c>
      <c r="C700" s="44">
        <v>43522</v>
      </c>
      <c r="D700" s="45">
        <v>4.25</v>
      </c>
    </row>
    <row r="701" spans="1:4" x14ac:dyDescent="0.25">
      <c r="A701" s="48">
        <v>43523</v>
      </c>
      <c r="B701" s="49">
        <v>2.4</v>
      </c>
      <c r="C701" s="44">
        <v>43523</v>
      </c>
      <c r="D701" s="45">
        <v>4.25</v>
      </c>
    </row>
    <row r="702" spans="1:4" x14ac:dyDescent="0.25">
      <c r="A702" s="48">
        <v>43524</v>
      </c>
      <c r="B702" s="49">
        <v>2.4</v>
      </c>
      <c r="C702" s="44">
        <v>43524</v>
      </c>
      <c r="D702" s="45">
        <v>4.25</v>
      </c>
    </row>
    <row r="703" spans="1:4" x14ac:dyDescent="0.25">
      <c r="A703" s="48">
        <v>43525</v>
      </c>
      <c r="B703" s="49">
        <v>2.4</v>
      </c>
      <c r="C703" s="44">
        <v>43525</v>
      </c>
      <c r="D703" s="45">
        <v>4.25</v>
      </c>
    </row>
    <row r="704" spans="1:4" x14ac:dyDescent="0.25">
      <c r="A704" s="48">
        <v>43528</v>
      </c>
      <c r="B704" s="49">
        <v>2.4</v>
      </c>
      <c r="C704" s="44">
        <v>43528</v>
      </c>
      <c r="D704" s="45">
        <v>4.25</v>
      </c>
    </row>
    <row r="705" spans="1:4" x14ac:dyDescent="0.25">
      <c r="A705" s="48">
        <v>43529</v>
      </c>
      <c r="B705" s="49">
        <v>2.4</v>
      </c>
      <c r="C705" s="44">
        <v>43529</v>
      </c>
      <c r="D705" s="45">
        <v>4.25</v>
      </c>
    </row>
    <row r="706" spans="1:4" x14ac:dyDescent="0.25">
      <c r="A706" s="48">
        <v>43530</v>
      </c>
      <c r="B706" s="49">
        <v>2.4</v>
      </c>
      <c r="C706" s="44">
        <v>43530</v>
      </c>
      <c r="D706" s="45">
        <v>4.25</v>
      </c>
    </row>
    <row r="707" spans="1:4" x14ac:dyDescent="0.25">
      <c r="A707" s="48">
        <v>43531</v>
      </c>
      <c r="B707" s="49">
        <v>2.4</v>
      </c>
      <c r="C707" s="44">
        <v>43531</v>
      </c>
      <c r="D707" s="45">
        <v>4.25</v>
      </c>
    </row>
    <row r="708" spans="1:4" x14ac:dyDescent="0.25">
      <c r="A708" s="48">
        <v>43532</v>
      </c>
      <c r="B708" s="49">
        <v>2.4</v>
      </c>
      <c r="C708" s="44">
        <v>43532</v>
      </c>
      <c r="D708" s="45">
        <v>4.25</v>
      </c>
    </row>
    <row r="709" spans="1:4" x14ac:dyDescent="0.25">
      <c r="A709" s="48">
        <v>43535</v>
      </c>
      <c r="B709" s="49">
        <v>2.4</v>
      </c>
      <c r="C709" s="44">
        <v>43535</v>
      </c>
      <c r="D709" s="45">
        <v>4.25</v>
      </c>
    </row>
    <row r="710" spans="1:4" x14ac:dyDescent="0.25">
      <c r="A710" s="48">
        <v>43536</v>
      </c>
      <c r="B710" s="49">
        <v>2.4</v>
      </c>
      <c r="C710" s="44">
        <v>43536</v>
      </c>
      <c r="D710" s="45">
        <v>4.25</v>
      </c>
    </row>
    <row r="711" spans="1:4" x14ac:dyDescent="0.25">
      <c r="A711" s="48">
        <v>43537</v>
      </c>
      <c r="B711" s="49">
        <v>2.4</v>
      </c>
      <c r="C711" s="44">
        <v>43537</v>
      </c>
      <c r="D711" s="45">
        <v>4.25</v>
      </c>
    </row>
    <row r="712" spans="1:4" x14ac:dyDescent="0.25">
      <c r="A712" s="48">
        <v>43538</v>
      </c>
      <c r="B712" s="49">
        <v>2.4</v>
      </c>
      <c r="C712" s="44">
        <v>43538</v>
      </c>
      <c r="D712" s="45">
        <v>4.25</v>
      </c>
    </row>
    <row r="713" spans="1:4" x14ac:dyDescent="0.25">
      <c r="A713" s="48">
        <v>43539</v>
      </c>
      <c r="B713" s="49">
        <v>2.4</v>
      </c>
      <c r="C713" s="44">
        <v>43539</v>
      </c>
      <c r="D713" s="45">
        <v>4.25</v>
      </c>
    </row>
    <row r="714" spans="1:4" x14ac:dyDescent="0.25">
      <c r="A714" s="48">
        <v>43542</v>
      </c>
      <c r="B714" s="49">
        <v>2.4</v>
      </c>
      <c r="C714" s="44">
        <v>43542</v>
      </c>
      <c r="D714" s="45">
        <v>4.25</v>
      </c>
    </row>
    <row r="715" spans="1:4" x14ac:dyDescent="0.25">
      <c r="A715" s="48">
        <v>43543</v>
      </c>
      <c r="B715" s="49">
        <v>2.4</v>
      </c>
      <c r="C715" s="44">
        <v>43543</v>
      </c>
      <c r="D715" s="45">
        <v>4.25</v>
      </c>
    </row>
    <row r="716" spans="1:4" x14ac:dyDescent="0.25">
      <c r="A716" s="48">
        <v>43544</v>
      </c>
      <c r="B716" s="49">
        <v>2.41</v>
      </c>
      <c r="C716" s="44">
        <v>43544</v>
      </c>
      <c r="D716" s="45">
        <v>4.25</v>
      </c>
    </row>
    <row r="717" spans="1:4" x14ac:dyDescent="0.25">
      <c r="A717" s="48">
        <v>43545</v>
      </c>
      <c r="B717" s="49">
        <v>2.41</v>
      </c>
      <c r="C717" s="44">
        <v>43545</v>
      </c>
      <c r="D717" s="45">
        <v>4.25</v>
      </c>
    </row>
    <row r="718" spans="1:4" x14ac:dyDescent="0.25">
      <c r="A718" s="48">
        <v>43546</v>
      </c>
      <c r="B718" s="49">
        <v>2.41</v>
      </c>
      <c r="C718" s="44">
        <v>43546</v>
      </c>
      <c r="D718" s="45">
        <v>4.25</v>
      </c>
    </row>
    <row r="719" spans="1:4" x14ac:dyDescent="0.25">
      <c r="A719" s="48">
        <v>43549</v>
      </c>
      <c r="B719" s="49">
        <v>2.4</v>
      </c>
      <c r="C719" s="44">
        <v>43549</v>
      </c>
      <c r="D719" s="45">
        <v>4.25</v>
      </c>
    </row>
    <row r="720" spans="1:4" x14ac:dyDescent="0.25">
      <c r="A720" s="48">
        <v>43550</v>
      </c>
      <c r="B720" s="49">
        <v>2.4</v>
      </c>
      <c r="C720" s="44">
        <v>43550</v>
      </c>
      <c r="D720" s="45">
        <v>4.25</v>
      </c>
    </row>
    <row r="721" spans="1:4" x14ac:dyDescent="0.25">
      <c r="A721" s="48">
        <v>43551</v>
      </c>
      <c r="B721" s="49">
        <v>2.41</v>
      </c>
      <c r="C721" s="44">
        <v>43551</v>
      </c>
      <c r="D721" s="45">
        <v>4.25</v>
      </c>
    </row>
    <row r="722" spans="1:4" x14ac:dyDescent="0.25">
      <c r="A722" s="48">
        <v>43552</v>
      </c>
      <c r="B722" s="49">
        <v>2.41</v>
      </c>
      <c r="C722" s="44">
        <v>43552</v>
      </c>
      <c r="D722" s="45">
        <v>4.25</v>
      </c>
    </row>
    <row r="723" spans="1:4" x14ac:dyDescent="0.25">
      <c r="A723" s="48">
        <v>43553</v>
      </c>
      <c r="B723" s="49">
        <v>2.4300000000000002</v>
      </c>
      <c r="C723" s="44">
        <v>43553</v>
      </c>
      <c r="D723" s="45">
        <v>4.25</v>
      </c>
    </row>
    <row r="724" spans="1:4" x14ac:dyDescent="0.25">
      <c r="A724" s="48">
        <v>43556</v>
      </c>
      <c r="B724" s="49">
        <v>2.41</v>
      </c>
      <c r="C724" s="44">
        <v>43556</v>
      </c>
      <c r="D724" s="45">
        <v>4.25</v>
      </c>
    </row>
    <row r="725" spans="1:4" x14ac:dyDescent="0.25">
      <c r="A725" s="48">
        <v>43557</v>
      </c>
      <c r="B725" s="49">
        <v>2.41</v>
      </c>
      <c r="C725" s="44">
        <v>43557</v>
      </c>
      <c r="D725" s="45">
        <v>4.25</v>
      </c>
    </row>
    <row r="726" spans="1:4" x14ac:dyDescent="0.25">
      <c r="A726" s="48">
        <v>43558</v>
      </c>
      <c r="B726" s="49">
        <v>2.41</v>
      </c>
      <c r="C726" s="44">
        <v>43558</v>
      </c>
      <c r="D726" s="45">
        <v>4.25</v>
      </c>
    </row>
    <row r="727" spans="1:4" x14ac:dyDescent="0.25">
      <c r="A727" s="48">
        <v>43559</v>
      </c>
      <c r="B727" s="49">
        <v>2.41</v>
      </c>
      <c r="C727" s="44">
        <v>43559</v>
      </c>
      <c r="D727" s="45">
        <v>4.25</v>
      </c>
    </row>
    <row r="728" spans="1:4" x14ac:dyDescent="0.25">
      <c r="A728" s="48">
        <v>43560</v>
      </c>
      <c r="B728" s="49">
        <v>2.41</v>
      </c>
      <c r="C728" s="44">
        <v>43560</v>
      </c>
      <c r="D728" s="45">
        <v>4.25</v>
      </c>
    </row>
    <row r="729" spans="1:4" x14ac:dyDescent="0.25">
      <c r="A729" s="48">
        <v>43563</v>
      </c>
      <c r="B729" s="49">
        <v>2.41</v>
      </c>
      <c r="C729" s="44">
        <v>43563</v>
      </c>
      <c r="D729" s="45">
        <v>4.25</v>
      </c>
    </row>
    <row r="730" spans="1:4" x14ac:dyDescent="0.25">
      <c r="A730" s="48">
        <v>43564</v>
      </c>
      <c r="B730" s="49">
        <v>2.41</v>
      </c>
      <c r="C730" s="44">
        <v>43564</v>
      </c>
      <c r="D730" s="45">
        <v>4.25</v>
      </c>
    </row>
    <row r="731" spans="1:4" x14ac:dyDescent="0.25">
      <c r="A731" s="48">
        <v>43565</v>
      </c>
      <c r="B731" s="49">
        <v>2.41</v>
      </c>
      <c r="C731" s="44">
        <v>43565</v>
      </c>
      <c r="D731" s="45">
        <v>4.25</v>
      </c>
    </row>
    <row r="732" spans="1:4" x14ac:dyDescent="0.25">
      <c r="A732" s="48">
        <v>43566</v>
      </c>
      <c r="B732" s="49">
        <v>2.41</v>
      </c>
      <c r="C732" s="44">
        <v>43566</v>
      </c>
      <c r="D732" s="45">
        <v>4.25</v>
      </c>
    </row>
    <row r="733" spans="1:4" x14ac:dyDescent="0.25">
      <c r="A733" s="48">
        <v>43567</v>
      </c>
      <c r="B733" s="49">
        <v>2.41</v>
      </c>
      <c r="C733" s="44">
        <v>43567</v>
      </c>
      <c r="D733" s="45">
        <v>4.25</v>
      </c>
    </row>
    <row r="734" spans="1:4" x14ac:dyDescent="0.25">
      <c r="A734" s="48">
        <v>43570</v>
      </c>
      <c r="B734" s="49">
        <v>2.41</v>
      </c>
      <c r="C734" s="44">
        <v>43570</v>
      </c>
      <c r="D734" s="45">
        <v>4.25</v>
      </c>
    </row>
    <row r="735" spans="1:4" x14ac:dyDescent="0.25">
      <c r="A735" s="48">
        <v>43571</v>
      </c>
      <c r="B735" s="49">
        <v>2.41</v>
      </c>
      <c r="C735" s="44">
        <v>43571</v>
      </c>
      <c r="D735" s="45">
        <v>4.25</v>
      </c>
    </row>
    <row r="736" spans="1:4" x14ac:dyDescent="0.25">
      <c r="A736" s="48">
        <v>43572</v>
      </c>
      <c r="B736" s="49">
        <v>2.42</v>
      </c>
      <c r="C736" s="44">
        <v>43572</v>
      </c>
      <c r="D736" s="45">
        <v>4.25</v>
      </c>
    </row>
    <row r="737" spans="1:4" x14ac:dyDescent="0.25">
      <c r="A737" s="48">
        <v>43573</v>
      </c>
      <c r="B737" s="49">
        <v>2.4300000000000002</v>
      </c>
      <c r="C737" s="44">
        <v>43573</v>
      </c>
      <c r="D737" s="45">
        <v>4.25</v>
      </c>
    </row>
    <row r="738" spans="1:4" x14ac:dyDescent="0.25">
      <c r="A738" s="48">
        <v>43574</v>
      </c>
      <c r="B738" s="49">
        <v>2.44</v>
      </c>
      <c r="C738" s="44">
        <v>43574</v>
      </c>
      <c r="D738" s="45">
        <v>4.25</v>
      </c>
    </row>
    <row r="739" spans="1:4" x14ac:dyDescent="0.25">
      <c r="A739" s="48">
        <v>43577</v>
      </c>
      <c r="B739" s="49">
        <v>2.44</v>
      </c>
      <c r="C739" s="44">
        <v>43577</v>
      </c>
      <c r="D739" s="45">
        <v>4.25</v>
      </c>
    </row>
    <row r="740" spans="1:4" x14ac:dyDescent="0.25">
      <c r="A740" s="48">
        <v>43578</v>
      </c>
      <c r="B740" s="49">
        <v>2.44</v>
      </c>
      <c r="C740" s="44">
        <v>43578</v>
      </c>
      <c r="D740" s="45">
        <v>4.25</v>
      </c>
    </row>
    <row r="741" spans="1:4" x14ac:dyDescent="0.25">
      <c r="A741" s="48">
        <v>43579</v>
      </c>
      <c r="B741" s="49">
        <v>2.44</v>
      </c>
      <c r="C741" s="44">
        <v>43579</v>
      </c>
      <c r="D741" s="45">
        <v>4.25</v>
      </c>
    </row>
    <row r="742" spans="1:4" x14ac:dyDescent="0.25">
      <c r="A742" s="48">
        <v>43580</v>
      </c>
      <c r="B742" s="49">
        <v>2.44</v>
      </c>
      <c r="C742" s="44">
        <v>43580</v>
      </c>
      <c r="D742" s="45">
        <v>4.25</v>
      </c>
    </row>
    <row r="743" spans="1:4" x14ac:dyDescent="0.25">
      <c r="A743" s="48">
        <v>43581</v>
      </c>
      <c r="B743" s="49">
        <v>2.44</v>
      </c>
      <c r="C743" s="44">
        <v>43581</v>
      </c>
      <c r="D743" s="45">
        <v>4.25</v>
      </c>
    </row>
    <row r="744" spans="1:4" x14ac:dyDescent="0.25">
      <c r="A744" s="48">
        <v>43584</v>
      </c>
      <c r="B744" s="49">
        <v>2.4500000000000002</v>
      </c>
      <c r="C744" s="44">
        <v>43584</v>
      </c>
      <c r="D744" s="45">
        <v>4.25</v>
      </c>
    </row>
    <row r="745" spans="1:4" x14ac:dyDescent="0.25">
      <c r="A745" s="48">
        <v>43585</v>
      </c>
      <c r="B745" s="49">
        <v>2.4500000000000002</v>
      </c>
      <c r="C745" s="44">
        <v>43585</v>
      </c>
      <c r="D745" s="45">
        <v>4.25</v>
      </c>
    </row>
    <row r="746" spans="1:4" x14ac:dyDescent="0.25">
      <c r="A746" s="48">
        <v>43586</v>
      </c>
      <c r="B746" s="49">
        <v>2.4500000000000002</v>
      </c>
      <c r="C746" s="44">
        <v>43586</v>
      </c>
      <c r="D746" s="45">
        <v>4.25</v>
      </c>
    </row>
    <row r="747" spans="1:4" x14ac:dyDescent="0.25">
      <c r="A747" s="48">
        <v>43587</v>
      </c>
      <c r="B747" s="49">
        <v>2.41</v>
      </c>
      <c r="C747" s="44">
        <v>43587</v>
      </c>
      <c r="D747" s="45">
        <v>4.25</v>
      </c>
    </row>
    <row r="748" spans="1:4" x14ac:dyDescent="0.25">
      <c r="A748" s="48">
        <v>43588</v>
      </c>
      <c r="B748" s="49">
        <v>2.4</v>
      </c>
      <c r="C748" s="44">
        <v>43588</v>
      </c>
      <c r="D748" s="45">
        <v>4.25</v>
      </c>
    </row>
    <row r="749" spans="1:4" x14ac:dyDescent="0.25">
      <c r="A749" s="48">
        <v>43591</v>
      </c>
      <c r="B749" s="49">
        <v>2.4</v>
      </c>
      <c r="C749" s="44">
        <v>43591</v>
      </c>
      <c r="D749" s="45">
        <v>4.25</v>
      </c>
    </row>
    <row r="750" spans="1:4" x14ac:dyDescent="0.25">
      <c r="A750" s="48">
        <v>43592</v>
      </c>
      <c r="B750" s="49">
        <v>2.4</v>
      </c>
      <c r="C750" s="44">
        <v>43592</v>
      </c>
      <c r="D750" s="45">
        <v>4.25</v>
      </c>
    </row>
    <row r="751" spans="1:4" x14ac:dyDescent="0.25">
      <c r="A751" s="48">
        <v>43593</v>
      </c>
      <c r="B751" s="49">
        <v>2.39</v>
      </c>
      <c r="C751" s="44">
        <v>43593</v>
      </c>
      <c r="D751" s="45">
        <v>4.25</v>
      </c>
    </row>
    <row r="752" spans="1:4" x14ac:dyDescent="0.25">
      <c r="A752" s="48">
        <v>43594</v>
      </c>
      <c r="B752" s="49">
        <v>2.38</v>
      </c>
      <c r="C752" s="44">
        <v>43594</v>
      </c>
      <c r="D752" s="45">
        <v>4.25</v>
      </c>
    </row>
    <row r="753" spans="1:4" x14ac:dyDescent="0.25">
      <c r="A753" s="48">
        <v>43595</v>
      </c>
      <c r="B753" s="49">
        <v>2.38</v>
      </c>
      <c r="C753" s="44">
        <v>43595</v>
      </c>
      <c r="D753" s="45">
        <v>4.25</v>
      </c>
    </row>
    <row r="754" spans="1:4" x14ac:dyDescent="0.25">
      <c r="A754" s="48">
        <v>43598</v>
      </c>
      <c r="B754" s="49">
        <v>2.38</v>
      </c>
      <c r="C754" s="44">
        <v>43598</v>
      </c>
      <c r="D754" s="45">
        <v>4.25</v>
      </c>
    </row>
    <row r="755" spans="1:4" x14ac:dyDescent="0.25">
      <c r="A755" s="48">
        <v>43599</v>
      </c>
      <c r="B755" s="49">
        <v>2.38</v>
      </c>
      <c r="C755" s="44">
        <v>43599</v>
      </c>
      <c r="D755" s="45">
        <v>4.25</v>
      </c>
    </row>
    <row r="756" spans="1:4" x14ac:dyDescent="0.25">
      <c r="A756" s="48">
        <v>43600</v>
      </c>
      <c r="B756" s="49">
        <v>2.4</v>
      </c>
      <c r="C756" s="44">
        <v>43600</v>
      </c>
      <c r="D756" s="45">
        <v>4.25</v>
      </c>
    </row>
    <row r="757" spans="1:4" x14ac:dyDescent="0.25">
      <c r="A757" s="48">
        <v>43601</v>
      </c>
      <c r="B757" s="49">
        <v>2.39</v>
      </c>
      <c r="C757" s="44">
        <v>43601</v>
      </c>
      <c r="D757" s="45">
        <v>4.25</v>
      </c>
    </row>
    <row r="758" spans="1:4" x14ac:dyDescent="0.25">
      <c r="A758" s="48">
        <v>43602</v>
      </c>
      <c r="B758" s="49">
        <v>2.39</v>
      </c>
      <c r="C758" s="44">
        <v>43602</v>
      </c>
      <c r="D758" s="45">
        <v>4.25</v>
      </c>
    </row>
    <row r="759" spans="1:4" x14ac:dyDescent="0.25">
      <c r="A759" s="48">
        <v>43605</v>
      </c>
      <c r="B759" s="49">
        <v>2.39</v>
      </c>
      <c r="C759" s="44">
        <v>43605</v>
      </c>
      <c r="D759" s="45">
        <v>4.25</v>
      </c>
    </row>
    <row r="760" spans="1:4" x14ac:dyDescent="0.25">
      <c r="A760" s="48">
        <v>43606</v>
      </c>
      <c r="B760" s="49">
        <v>2.39</v>
      </c>
      <c r="C760" s="44">
        <v>43606</v>
      </c>
      <c r="D760" s="45">
        <v>4.25</v>
      </c>
    </row>
    <row r="761" spans="1:4" x14ac:dyDescent="0.25">
      <c r="A761" s="48">
        <v>43607</v>
      </c>
      <c r="B761" s="49">
        <v>2.38</v>
      </c>
      <c r="C761" s="44">
        <v>43607</v>
      </c>
      <c r="D761" s="45">
        <v>4.25</v>
      </c>
    </row>
    <row r="762" spans="1:4" x14ac:dyDescent="0.25">
      <c r="A762" s="48">
        <v>43608</v>
      </c>
      <c r="B762" s="49">
        <v>2.38</v>
      </c>
      <c r="C762" s="44">
        <v>43608</v>
      </c>
      <c r="D762" s="45">
        <v>4.25</v>
      </c>
    </row>
    <row r="763" spans="1:4" x14ac:dyDescent="0.25">
      <c r="A763" s="48">
        <v>43609</v>
      </c>
      <c r="B763" s="49">
        <v>2.38</v>
      </c>
      <c r="C763" s="44">
        <v>43609</v>
      </c>
      <c r="D763" s="45">
        <v>4.25</v>
      </c>
    </row>
    <row r="764" spans="1:4" x14ac:dyDescent="0.25">
      <c r="A764" s="48">
        <v>43613</v>
      </c>
      <c r="B764" s="49">
        <v>2.39</v>
      </c>
      <c r="C764" s="44">
        <v>43613</v>
      </c>
      <c r="D764" s="45">
        <v>4.25</v>
      </c>
    </row>
    <row r="765" spans="1:4" x14ac:dyDescent="0.25">
      <c r="A765" s="48">
        <v>43614</v>
      </c>
      <c r="B765" s="49">
        <v>2.39</v>
      </c>
      <c r="C765" s="44">
        <v>43614</v>
      </c>
      <c r="D765" s="45">
        <v>4.25</v>
      </c>
    </row>
    <row r="766" spans="1:4" x14ac:dyDescent="0.25">
      <c r="A766" s="48">
        <v>43615</v>
      </c>
      <c r="B766" s="49">
        <v>2.39</v>
      </c>
      <c r="C766" s="44">
        <v>43615</v>
      </c>
      <c r="D766" s="45">
        <v>4.25</v>
      </c>
    </row>
    <row r="767" spans="1:4" x14ac:dyDescent="0.25">
      <c r="A767" s="48">
        <v>43616</v>
      </c>
      <c r="B767" s="49">
        <v>2.4</v>
      </c>
      <c r="C767" s="44">
        <v>43616</v>
      </c>
      <c r="D767" s="45">
        <v>4.25</v>
      </c>
    </row>
    <row r="768" spans="1:4" x14ac:dyDescent="0.25">
      <c r="A768" s="48">
        <v>43619</v>
      </c>
      <c r="B768" s="49">
        <v>2.38</v>
      </c>
      <c r="C768" s="44">
        <v>43619</v>
      </c>
      <c r="D768" s="45">
        <v>4.25</v>
      </c>
    </row>
    <row r="769" spans="1:4" x14ac:dyDescent="0.25">
      <c r="A769" s="48">
        <v>43620</v>
      </c>
      <c r="B769" s="49">
        <v>2.38</v>
      </c>
      <c r="C769" s="44">
        <v>43620</v>
      </c>
      <c r="D769" s="45">
        <v>4.25</v>
      </c>
    </row>
    <row r="770" spans="1:4" x14ac:dyDescent="0.25">
      <c r="A770" s="48">
        <v>43621</v>
      </c>
      <c r="B770" s="49">
        <v>2.38</v>
      </c>
      <c r="C770" s="44">
        <v>43621</v>
      </c>
      <c r="D770" s="45">
        <v>4.25</v>
      </c>
    </row>
    <row r="771" spans="1:4" x14ac:dyDescent="0.25">
      <c r="A771" s="48">
        <v>43622</v>
      </c>
      <c r="B771" s="49">
        <v>2.37</v>
      </c>
      <c r="C771" s="44">
        <v>43622</v>
      </c>
      <c r="D771" s="45">
        <v>4.25</v>
      </c>
    </row>
    <row r="772" spans="1:4" x14ac:dyDescent="0.25">
      <c r="A772" s="48">
        <v>43623</v>
      </c>
      <c r="B772" s="49">
        <v>2.37</v>
      </c>
      <c r="C772" s="44">
        <v>43623</v>
      </c>
      <c r="D772" s="45">
        <v>4.25</v>
      </c>
    </row>
    <row r="773" spans="1:4" x14ac:dyDescent="0.25">
      <c r="A773" s="48">
        <v>43626</v>
      </c>
      <c r="B773" s="49">
        <v>2.37</v>
      </c>
      <c r="C773" s="44">
        <v>43626</v>
      </c>
      <c r="D773" s="45">
        <v>4.25</v>
      </c>
    </row>
    <row r="774" spans="1:4" x14ac:dyDescent="0.25">
      <c r="A774" s="48">
        <v>43627</v>
      </c>
      <c r="B774" s="49">
        <v>2.37</v>
      </c>
      <c r="C774" s="44">
        <v>43627</v>
      </c>
      <c r="D774" s="45">
        <v>4.25</v>
      </c>
    </row>
    <row r="775" spans="1:4" x14ac:dyDescent="0.25">
      <c r="A775" s="48">
        <v>43628</v>
      </c>
      <c r="B775" s="49">
        <v>2.37</v>
      </c>
      <c r="C775" s="44">
        <v>43628</v>
      </c>
      <c r="D775" s="45">
        <v>4.25</v>
      </c>
    </row>
    <row r="776" spans="1:4" x14ac:dyDescent="0.25">
      <c r="A776" s="48">
        <v>43629</v>
      </c>
      <c r="B776" s="49">
        <v>2.37</v>
      </c>
      <c r="C776" s="44">
        <v>43629</v>
      </c>
      <c r="D776" s="45">
        <v>4.25</v>
      </c>
    </row>
    <row r="777" spans="1:4" x14ac:dyDescent="0.25">
      <c r="A777" s="48">
        <v>43630</v>
      </c>
      <c r="B777" s="49">
        <v>2.36</v>
      </c>
      <c r="C777" s="44">
        <v>43630</v>
      </c>
      <c r="D777" s="45">
        <v>4.25</v>
      </c>
    </row>
    <row r="778" spans="1:4" x14ac:dyDescent="0.25">
      <c r="A778" s="48">
        <v>43633</v>
      </c>
      <c r="B778" s="49">
        <v>2.38</v>
      </c>
      <c r="C778" s="44">
        <v>43633</v>
      </c>
      <c r="D778" s="45">
        <v>4.25</v>
      </c>
    </row>
    <row r="779" spans="1:4" x14ac:dyDescent="0.25">
      <c r="A779" s="48">
        <v>43634</v>
      </c>
      <c r="B779" s="49">
        <v>2.37</v>
      </c>
      <c r="C779" s="44">
        <v>43634</v>
      </c>
      <c r="D779" s="45">
        <v>4.25</v>
      </c>
    </row>
    <row r="780" spans="1:4" x14ac:dyDescent="0.25">
      <c r="A780" s="48">
        <v>43635</v>
      </c>
      <c r="B780" s="49">
        <v>2.37</v>
      </c>
      <c r="C780" s="44">
        <v>43635</v>
      </c>
      <c r="D780" s="45">
        <v>4.25</v>
      </c>
    </row>
    <row r="781" spans="1:4" x14ac:dyDescent="0.25">
      <c r="A781" s="48">
        <v>43636</v>
      </c>
      <c r="B781" s="49">
        <v>2.37</v>
      </c>
      <c r="C781" s="44">
        <v>43636</v>
      </c>
      <c r="D781" s="45">
        <v>4.25</v>
      </c>
    </row>
    <row r="782" spans="1:4" x14ac:dyDescent="0.25">
      <c r="A782" s="48">
        <v>43637</v>
      </c>
      <c r="B782" s="49">
        <v>2.38</v>
      </c>
      <c r="C782" s="44">
        <v>43637</v>
      </c>
      <c r="D782" s="45">
        <v>4.25</v>
      </c>
    </row>
    <row r="783" spans="1:4" x14ac:dyDescent="0.25">
      <c r="A783" s="48">
        <v>43640</v>
      </c>
      <c r="B783" s="49">
        <v>2.38</v>
      </c>
      <c r="C783" s="44">
        <v>43640</v>
      </c>
      <c r="D783" s="45">
        <v>4.25</v>
      </c>
    </row>
    <row r="784" spans="1:4" x14ac:dyDescent="0.25">
      <c r="A784" s="48">
        <v>43641</v>
      </c>
      <c r="B784" s="49">
        <v>2.38</v>
      </c>
      <c r="C784" s="44">
        <v>43641</v>
      </c>
      <c r="D784" s="45">
        <v>4.25</v>
      </c>
    </row>
    <row r="785" spans="1:4" x14ac:dyDescent="0.25">
      <c r="A785" s="48">
        <v>43642</v>
      </c>
      <c r="B785" s="49">
        <v>2.38</v>
      </c>
      <c r="C785" s="44">
        <v>43642</v>
      </c>
      <c r="D785" s="45">
        <v>4.25</v>
      </c>
    </row>
    <row r="786" spans="1:4" x14ac:dyDescent="0.25">
      <c r="A786" s="48">
        <v>43643</v>
      </c>
      <c r="B786" s="49">
        <v>2.38</v>
      </c>
      <c r="C786" s="44">
        <v>43643</v>
      </c>
      <c r="D786" s="45">
        <v>4.25</v>
      </c>
    </row>
    <row r="787" spans="1:4" x14ac:dyDescent="0.25">
      <c r="A787" s="48">
        <v>43644</v>
      </c>
      <c r="B787" s="49">
        <v>2.4</v>
      </c>
      <c r="C787" s="44">
        <v>43644</v>
      </c>
      <c r="D787" s="45">
        <v>4.25</v>
      </c>
    </row>
    <row r="788" spans="1:4" x14ac:dyDescent="0.25">
      <c r="A788" s="48">
        <v>43647</v>
      </c>
      <c r="B788" s="49">
        <v>2.39</v>
      </c>
      <c r="C788" s="44">
        <v>43647</v>
      </c>
      <c r="D788" s="45">
        <v>4.25</v>
      </c>
    </row>
    <row r="789" spans="1:4" x14ac:dyDescent="0.25">
      <c r="A789" s="48">
        <v>43648</v>
      </c>
      <c r="B789" s="49">
        <v>2.4</v>
      </c>
      <c r="C789" s="44">
        <v>43648</v>
      </c>
      <c r="D789" s="45">
        <v>4.25</v>
      </c>
    </row>
    <row r="790" spans="1:4" x14ac:dyDescent="0.25">
      <c r="A790" s="48">
        <v>43649</v>
      </c>
      <c r="B790" s="49">
        <v>2.41</v>
      </c>
      <c r="C790" s="44">
        <v>43649</v>
      </c>
      <c r="D790" s="45">
        <v>4.25</v>
      </c>
    </row>
    <row r="791" spans="1:4" x14ac:dyDescent="0.25">
      <c r="A791" s="48">
        <v>43651</v>
      </c>
      <c r="B791" s="49">
        <v>2.42</v>
      </c>
      <c r="C791" s="44">
        <v>43651</v>
      </c>
      <c r="D791" s="45">
        <v>4.25</v>
      </c>
    </row>
    <row r="792" spans="1:4" x14ac:dyDescent="0.25">
      <c r="A792" s="48">
        <v>43654</v>
      </c>
      <c r="B792" s="49">
        <v>2.41</v>
      </c>
      <c r="C792" s="44">
        <v>43654</v>
      </c>
      <c r="D792" s="45">
        <v>4.25</v>
      </c>
    </row>
    <row r="793" spans="1:4" x14ac:dyDescent="0.25">
      <c r="A793" s="48">
        <v>43655</v>
      </c>
      <c r="B793" s="49">
        <v>2.41</v>
      </c>
      <c r="C793" s="44">
        <v>43655</v>
      </c>
      <c r="D793" s="45">
        <v>4.25</v>
      </c>
    </row>
    <row r="794" spans="1:4" x14ac:dyDescent="0.25">
      <c r="A794" s="48">
        <v>43656</v>
      </c>
      <c r="B794" s="49">
        <v>2.41</v>
      </c>
      <c r="C794" s="44">
        <v>43656</v>
      </c>
      <c r="D794" s="45">
        <v>4.25</v>
      </c>
    </row>
    <row r="795" spans="1:4" x14ac:dyDescent="0.25">
      <c r="A795" s="48">
        <v>43657</v>
      </c>
      <c r="B795" s="49">
        <v>2.4</v>
      </c>
      <c r="C795" s="44">
        <v>43657</v>
      </c>
      <c r="D795" s="45">
        <v>4.25</v>
      </c>
    </row>
    <row r="796" spans="1:4" x14ac:dyDescent="0.25">
      <c r="A796" s="48">
        <v>43658</v>
      </c>
      <c r="B796" s="49">
        <v>2.38</v>
      </c>
      <c r="C796" s="44">
        <v>43658</v>
      </c>
      <c r="D796" s="45">
        <v>4.25</v>
      </c>
    </row>
    <row r="797" spans="1:4" x14ac:dyDescent="0.25">
      <c r="A797" s="48">
        <v>43661</v>
      </c>
      <c r="B797" s="49">
        <v>2.4</v>
      </c>
      <c r="C797" s="44">
        <v>43661</v>
      </c>
      <c r="D797" s="45">
        <v>4.25</v>
      </c>
    </row>
    <row r="798" spans="1:4" x14ac:dyDescent="0.25">
      <c r="A798" s="48">
        <v>43662</v>
      </c>
      <c r="B798" s="49">
        <v>2.41</v>
      </c>
      <c r="C798" s="44">
        <v>43662</v>
      </c>
      <c r="D798" s="45">
        <v>4.25</v>
      </c>
    </row>
    <row r="799" spans="1:4" x14ac:dyDescent="0.25">
      <c r="A799" s="48">
        <v>43663</v>
      </c>
      <c r="B799" s="49">
        <v>2.41</v>
      </c>
      <c r="C799" s="44">
        <v>43663</v>
      </c>
      <c r="D799" s="45">
        <v>4.25</v>
      </c>
    </row>
    <row r="800" spans="1:4" x14ac:dyDescent="0.25">
      <c r="A800" s="48">
        <v>43664</v>
      </c>
      <c r="B800" s="49">
        <v>2.41</v>
      </c>
      <c r="C800" s="44">
        <v>43664</v>
      </c>
      <c r="D800" s="45">
        <v>4.25</v>
      </c>
    </row>
    <row r="801" spans="1:4" x14ac:dyDescent="0.25">
      <c r="A801" s="48">
        <v>43665</v>
      </c>
      <c r="B801" s="49">
        <v>2.41</v>
      </c>
      <c r="C801" s="44">
        <v>43665</v>
      </c>
      <c r="D801" s="45">
        <v>4.25</v>
      </c>
    </row>
    <row r="802" spans="1:4" x14ac:dyDescent="0.25">
      <c r="A802" s="48">
        <v>43668</v>
      </c>
      <c r="B802" s="49">
        <v>2.4</v>
      </c>
      <c r="C802" s="44">
        <v>43668</v>
      </c>
      <c r="D802" s="45">
        <v>4.25</v>
      </c>
    </row>
    <row r="803" spans="1:4" x14ac:dyDescent="0.25">
      <c r="A803" s="48">
        <v>43669</v>
      </c>
      <c r="B803" s="49">
        <v>2.4</v>
      </c>
      <c r="C803" s="44">
        <v>43669</v>
      </c>
      <c r="D803" s="45">
        <v>4.25</v>
      </c>
    </row>
    <row r="804" spans="1:4" x14ac:dyDescent="0.25">
      <c r="A804" s="48">
        <v>43670</v>
      </c>
      <c r="B804" s="49">
        <v>2.4</v>
      </c>
      <c r="C804" s="44">
        <v>43670</v>
      </c>
      <c r="D804" s="45">
        <v>4.25</v>
      </c>
    </row>
    <row r="805" spans="1:4" x14ac:dyDescent="0.25">
      <c r="A805" s="48">
        <v>43671</v>
      </c>
      <c r="B805" s="49">
        <v>2.4</v>
      </c>
      <c r="C805" s="44">
        <v>43671</v>
      </c>
      <c r="D805" s="45">
        <v>4.25</v>
      </c>
    </row>
    <row r="806" spans="1:4" x14ac:dyDescent="0.25">
      <c r="A806" s="48">
        <v>43672</v>
      </c>
      <c r="B806" s="49">
        <v>2.4</v>
      </c>
      <c r="C806" s="44">
        <v>43672</v>
      </c>
      <c r="D806" s="45">
        <v>4.25</v>
      </c>
    </row>
    <row r="807" spans="1:4" x14ac:dyDescent="0.25">
      <c r="A807" s="48">
        <v>43675</v>
      </c>
      <c r="B807" s="49">
        <v>2.4</v>
      </c>
      <c r="C807" s="44">
        <v>43675</v>
      </c>
      <c r="D807" s="45">
        <v>4.25</v>
      </c>
    </row>
    <row r="808" spans="1:4" x14ac:dyDescent="0.25">
      <c r="A808" s="48">
        <v>43676</v>
      </c>
      <c r="B808" s="49">
        <v>2.39</v>
      </c>
      <c r="C808" s="44">
        <v>43676</v>
      </c>
      <c r="D808" s="45">
        <v>4.25</v>
      </c>
    </row>
    <row r="809" spans="1:4" x14ac:dyDescent="0.25">
      <c r="A809" s="48">
        <v>43677</v>
      </c>
      <c r="B809" s="49">
        <v>2.4</v>
      </c>
      <c r="C809" s="44">
        <v>43677</v>
      </c>
      <c r="D809" s="45">
        <v>4.25</v>
      </c>
    </row>
    <row r="810" spans="1:4" x14ac:dyDescent="0.25">
      <c r="A810" s="48">
        <v>43678</v>
      </c>
      <c r="B810" s="49">
        <v>2.14</v>
      </c>
      <c r="C810" s="44">
        <v>43678</v>
      </c>
      <c r="D810" s="45">
        <v>4.25</v>
      </c>
    </row>
    <row r="811" spans="1:4" x14ac:dyDescent="0.25">
      <c r="A811" s="48">
        <v>43679</v>
      </c>
      <c r="B811" s="49">
        <v>2.14</v>
      </c>
      <c r="C811" s="44">
        <v>43679</v>
      </c>
      <c r="D811" s="45">
        <v>4.25</v>
      </c>
    </row>
    <row r="812" spans="1:4" x14ac:dyDescent="0.25">
      <c r="A812" s="48">
        <v>43682</v>
      </c>
      <c r="B812" s="49">
        <v>2.13</v>
      </c>
      <c r="C812" s="44">
        <v>43682</v>
      </c>
      <c r="D812" s="45">
        <v>4.25</v>
      </c>
    </row>
    <row r="813" spans="1:4" x14ac:dyDescent="0.25">
      <c r="A813" s="48">
        <v>43683</v>
      </c>
      <c r="B813" s="49">
        <v>2.13</v>
      </c>
      <c r="C813" s="44">
        <v>43683</v>
      </c>
      <c r="D813" s="45">
        <v>4.25</v>
      </c>
    </row>
    <row r="814" spans="1:4" x14ac:dyDescent="0.25">
      <c r="A814" s="48">
        <v>43684</v>
      </c>
      <c r="B814" s="49">
        <v>2.12</v>
      </c>
      <c r="C814" s="44">
        <v>43684</v>
      </c>
      <c r="D814" s="45">
        <v>4.25</v>
      </c>
    </row>
    <row r="815" spans="1:4" x14ac:dyDescent="0.25">
      <c r="A815" s="48">
        <v>43685</v>
      </c>
      <c r="B815" s="49">
        <v>2.12</v>
      </c>
      <c r="C815" s="44">
        <v>43685</v>
      </c>
      <c r="D815" s="45">
        <v>4.25</v>
      </c>
    </row>
    <row r="816" spans="1:4" x14ac:dyDescent="0.25">
      <c r="A816" s="48">
        <v>43686</v>
      </c>
      <c r="B816" s="49">
        <v>2.12</v>
      </c>
      <c r="C816" s="44">
        <v>43686</v>
      </c>
      <c r="D816" s="45">
        <v>4.25</v>
      </c>
    </row>
    <row r="817" spans="1:4" x14ac:dyDescent="0.25">
      <c r="A817" s="48">
        <v>43689</v>
      </c>
      <c r="B817" s="49">
        <v>2.12</v>
      </c>
      <c r="C817" s="44">
        <v>43689</v>
      </c>
      <c r="D817" s="45">
        <v>4.25</v>
      </c>
    </row>
    <row r="818" spans="1:4" x14ac:dyDescent="0.25">
      <c r="A818" s="48">
        <v>43690</v>
      </c>
      <c r="B818" s="49">
        <v>2.12</v>
      </c>
      <c r="C818" s="44">
        <v>43690</v>
      </c>
      <c r="D818" s="45">
        <v>4.25</v>
      </c>
    </row>
    <row r="819" spans="1:4" x14ac:dyDescent="0.25">
      <c r="A819" s="48">
        <v>43691</v>
      </c>
      <c r="B819" s="49">
        <v>2.12</v>
      </c>
      <c r="C819" s="44">
        <v>43691</v>
      </c>
      <c r="D819" s="45">
        <v>4.25</v>
      </c>
    </row>
    <row r="820" spans="1:4" x14ac:dyDescent="0.25">
      <c r="A820" s="48">
        <v>43692</v>
      </c>
      <c r="B820" s="49">
        <v>2.13</v>
      </c>
      <c r="C820" s="44">
        <v>43692</v>
      </c>
      <c r="D820" s="45">
        <v>4.25</v>
      </c>
    </row>
    <row r="821" spans="1:4" x14ac:dyDescent="0.25">
      <c r="A821" s="48">
        <v>43693</v>
      </c>
      <c r="B821" s="49">
        <v>2.13</v>
      </c>
      <c r="C821" s="44">
        <v>43693</v>
      </c>
      <c r="D821" s="45">
        <v>4.25</v>
      </c>
    </row>
    <row r="822" spans="1:4" x14ac:dyDescent="0.25">
      <c r="A822" s="48">
        <v>43696</v>
      </c>
      <c r="B822" s="49">
        <v>2.13</v>
      </c>
      <c r="C822" s="44">
        <v>43696</v>
      </c>
      <c r="D822" s="45">
        <v>4.25</v>
      </c>
    </row>
    <row r="823" spans="1:4" x14ac:dyDescent="0.25">
      <c r="A823" s="48">
        <v>43697</v>
      </c>
      <c r="B823" s="49">
        <v>2.13</v>
      </c>
      <c r="C823" s="44">
        <v>43697</v>
      </c>
      <c r="D823" s="45">
        <v>4.25</v>
      </c>
    </row>
    <row r="824" spans="1:4" x14ac:dyDescent="0.25">
      <c r="A824" s="48">
        <v>43698</v>
      </c>
      <c r="B824" s="49">
        <v>2.12</v>
      </c>
      <c r="C824" s="44">
        <v>43698</v>
      </c>
      <c r="D824" s="45">
        <v>4.25</v>
      </c>
    </row>
    <row r="825" spans="1:4" x14ac:dyDescent="0.25">
      <c r="A825" s="48">
        <v>43699</v>
      </c>
      <c r="B825" s="49">
        <v>2.12</v>
      </c>
      <c r="C825" s="44">
        <v>43699</v>
      </c>
      <c r="D825" s="45">
        <v>4.25</v>
      </c>
    </row>
    <row r="826" spans="1:4" x14ac:dyDescent="0.25">
      <c r="A826" s="48">
        <v>43700</v>
      </c>
      <c r="B826" s="49">
        <v>2.12</v>
      </c>
      <c r="C826" s="44">
        <v>43700</v>
      </c>
      <c r="D826" s="45">
        <v>4.25</v>
      </c>
    </row>
    <row r="827" spans="1:4" x14ac:dyDescent="0.25">
      <c r="A827" s="48">
        <v>43703</v>
      </c>
      <c r="B827" s="49">
        <v>2.12</v>
      </c>
      <c r="C827" s="44">
        <v>43703</v>
      </c>
      <c r="D827" s="45">
        <v>4.25</v>
      </c>
    </row>
    <row r="828" spans="1:4" x14ac:dyDescent="0.25">
      <c r="A828" s="48">
        <v>43704</v>
      </c>
      <c r="B828" s="49">
        <v>2.12</v>
      </c>
      <c r="C828" s="44">
        <v>43704</v>
      </c>
      <c r="D828" s="45">
        <v>4.25</v>
      </c>
    </row>
    <row r="829" spans="1:4" x14ac:dyDescent="0.25">
      <c r="A829" s="48">
        <v>43705</v>
      </c>
      <c r="B829" s="49">
        <v>2.12</v>
      </c>
      <c r="C829" s="44">
        <v>43705</v>
      </c>
      <c r="D829" s="45">
        <v>4.25</v>
      </c>
    </row>
    <row r="830" spans="1:4" x14ac:dyDescent="0.25">
      <c r="A830" s="48">
        <v>43706</v>
      </c>
      <c r="B830" s="49">
        <v>2.12</v>
      </c>
      <c r="C830" s="44">
        <v>43706</v>
      </c>
      <c r="D830" s="45">
        <v>4.25</v>
      </c>
    </row>
    <row r="831" spans="1:4" x14ac:dyDescent="0.25">
      <c r="A831" s="48">
        <v>43707</v>
      </c>
      <c r="B831" s="49">
        <v>2.13</v>
      </c>
      <c r="C831" s="44">
        <v>43707</v>
      </c>
      <c r="D831" s="45">
        <v>4.25</v>
      </c>
    </row>
    <row r="832" spans="1:4" x14ac:dyDescent="0.25">
      <c r="A832" s="48">
        <v>43711</v>
      </c>
      <c r="B832" s="49">
        <v>2.13</v>
      </c>
      <c r="C832" s="44">
        <v>43711</v>
      </c>
      <c r="D832" s="45">
        <v>4.25</v>
      </c>
    </row>
    <row r="833" spans="1:4" x14ac:dyDescent="0.25">
      <c r="A833" s="48">
        <v>43712</v>
      </c>
      <c r="B833" s="49">
        <v>2.13</v>
      </c>
      <c r="C833" s="44">
        <v>43712</v>
      </c>
      <c r="D833" s="45">
        <v>4.25</v>
      </c>
    </row>
    <row r="834" spans="1:4" x14ac:dyDescent="0.25">
      <c r="A834" s="48">
        <v>43713</v>
      </c>
      <c r="B834" s="49">
        <v>2.13</v>
      </c>
      <c r="C834" s="44">
        <v>43713</v>
      </c>
      <c r="D834" s="45">
        <v>4.25</v>
      </c>
    </row>
    <row r="835" spans="1:4" x14ac:dyDescent="0.25">
      <c r="A835" s="48">
        <v>43714</v>
      </c>
      <c r="B835" s="49">
        <v>2.12</v>
      </c>
      <c r="C835" s="44">
        <v>43714</v>
      </c>
      <c r="D835" s="45">
        <v>4.25</v>
      </c>
    </row>
    <row r="836" spans="1:4" x14ac:dyDescent="0.25">
      <c r="A836" s="48">
        <v>43717</v>
      </c>
      <c r="B836" s="49">
        <v>2.13</v>
      </c>
      <c r="C836" s="44">
        <v>43717</v>
      </c>
      <c r="D836" s="45">
        <v>4.25</v>
      </c>
    </row>
    <row r="837" spans="1:4" x14ac:dyDescent="0.25">
      <c r="A837" s="48">
        <v>43718</v>
      </c>
      <c r="B837" s="49">
        <v>2.13</v>
      </c>
      <c r="C837" s="44">
        <v>43718</v>
      </c>
      <c r="D837" s="45">
        <v>4.25</v>
      </c>
    </row>
    <row r="838" spans="1:4" x14ac:dyDescent="0.25">
      <c r="A838" s="48">
        <v>43719</v>
      </c>
      <c r="B838" s="49">
        <v>2.13</v>
      </c>
      <c r="C838" s="44">
        <v>43719</v>
      </c>
      <c r="D838" s="45">
        <v>4.25</v>
      </c>
    </row>
    <row r="839" spans="1:4" x14ac:dyDescent="0.25">
      <c r="A839" s="48">
        <v>43720</v>
      </c>
      <c r="B839" s="49">
        <v>2.13</v>
      </c>
      <c r="C839" s="44">
        <v>43720</v>
      </c>
      <c r="D839" s="45">
        <v>4.25</v>
      </c>
    </row>
    <row r="840" spans="1:4" x14ac:dyDescent="0.25">
      <c r="A840" s="48">
        <v>43721</v>
      </c>
      <c r="B840" s="49">
        <v>2.14</v>
      </c>
      <c r="C840" s="44">
        <v>43721</v>
      </c>
      <c r="D840" s="45">
        <v>4.25</v>
      </c>
    </row>
    <row r="841" spans="1:4" x14ac:dyDescent="0.25">
      <c r="A841" s="48">
        <v>43724</v>
      </c>
      <c r="B841" s="49">
        <v>2.25</v>
      </c>
      <c r="C841" s="44">
        <v>43724</v>
      </c>
      <c r="D841" s="45">
        <v>4.25</v>
      </c>
    </row>
    <row r="842" spans="1:4" x14ac:dyDescent="0.25">
      <c r="A842" s="48">
        <v>43725</v>
      </c>
      <c r="B842" s="49">
        <v>2.2999999999999998</v>
      </c>
      <c r="C842" s="44">
        <v>43725</v>
      </c>
      <c r="D842" s="45">
        <v>4.25</v>
      </c>
    </row>
    <row r="843" spans="1:4" x14ac:dyDescent="0.25">
      <c r="A843" s="48">
        <v>43726</v>
      </c>
      <c r="B843" s="49">
        <v>2.25</v>
      </c>
      <c r="C843" s="44">
        <v>43726</v>
      </c>
      <c r="D843" s="45">
        <v>4.25</v>
      </c>
    </row>
    <row r="844" spans="1:4" x14ac:dyDescent="0.25">
      <c r="A844" s="48">
        <v>43727</v>
      </c>
      <c r="B844" s="49">
        <v>1.9</v>
      </c>
      <c r="C844" s="44">
        <v>43727</v>
      </c>
      <c r="D844" s="45">
        <v>4.25</v>
      </c>
    </row>
    <row r="845" spans="1:4" x14ac:dyDescent="0.25">
      <c r="A845" s="48">
        <v>43728</v>
      </c>
      <c r="B845" s="49">
        <v>1.9</v>
      </c>
      <c r="C845" s="44">
        <v>43728</v>
      </c>
      <c r="D845" s="45">
        <v>4.25</v>
      </c>
    </row>
    <row r="846" spans="1:4" x14ac:dyDescent="0.25">
      <c r="A846" s="48">
        <v>43731</v>
      </c>
      <c r="B846" s="49">
        <v>1.9</v>
      </c>
      <c r="C846" s="44">
        <v>43731</v>
      </c>
      <c r="D846" s="45">
        <v>4.25</v>
      </c>
    </row>
    <row r="847" spans="1:4" x14ac:dyDescent="0.25">
      <c r="A847" s="48">
        <v>43732</v>
      </c>
      <c r="B847" s="49">
        <v>1.9</v>
      </c>
      <c r="C847" s="44">
        <v>43732</v>
      </c>
      <c r="D847" s="45">
        <v>4.25</v>
      </c>
    </row>
    <row r="848" spans="1:4" x14ac:dyDescent="0.25">
      <c r="A848" s="48">
        <v>43733</v>
      </c>
      <c r="B848" s="49">
        <v>1.9</v>
      </c>
      <c r="C848" s="44">
        <v>43733</v>
      </c>
      <c r="D848" s="45">
        <v>4.25</v>
      </c>
    </row>
    <row r="849" spans="1:4" x14ac:dyDescent="0.25">
      <c r="A849" s="48">
        <v>43734</v>
      </c>
      <c r="B849" s="49">
        <v>1.85</v>
      </c>
      <c r="C849" s="44">
        <v>43734</v>
      </c>
      <c r="D849" s="45">
        <v>4.25</v>
      </c>
    </row>
    <row r="850" spans="1:4" x14ac:dyDescent="0.25">
      <c r="A850" s="48">
        <v>43735</v>
      </c>
      <c r="B850" s="49">
        <v>1.83</v>
      </c>
      <c r="C850" s="44">
        <v>43735</v>
      </c>
      <c r="D850" s="45">
        <v>4.25</v>
      </c>
    </row>
    <row r="851" spans="1:4" x14ac:dyDescent="0.25">
      <c r="A851" s="48">
        <v>43738</v>
      </c>
      <c r="B851" s="49">
        <v>1.9</v>
      </c>
      <c r="C851" s="44">
        <v>43738</v>
      </c>
      <c r="D851" s="45">
        <v>4.25</v>
      </c>
    </row>
    <row r="852" spans="1:4" x14ac:dyDescent="0.25">
      <c r="A852" s="48">
        <v>43739</v>
      </c>
      <c r="B852" s="49">
        <v>1.88</v>
      </c>
      <c r="C852" s="44">
        <v>43739</v>
      </c>
      <c r="D852" s="45">
        <v>4.25</v>
      </c>
    </row>
    <row r="853" spans="1:4" x14ac:dyDescent="0.25">
      <c r="A853" s="48">
        <v>43740</v>
      </c>
      <c r="B853" s="49">
        <v>1.85</v>
      </c>
      <c r="C853" s="44">
        <v>43740</v>
      </c>
      <c r="D853" s="45">
        <v>4.25</v>
      </c>
    </row>
    <row r="854" spans="1:4" x14ac:dyDescent="0.25">
      <c r="A854" s="48">
        <v>43741</v>
      </c>
      <c r="B854" s="49">
        <v>1.83</v>
      </c>
      <c r="C854" s="44">
        <v>43741</v>
      </c>
      <c r="D854" s="45">
        <v>4.25</v>
      </c>
    </row>
    <row r="855" spans="1:4" x14ac:dyDescent="0.25">
      <c r="A855" s="48">
        <v>43742</v>
      </c>
      <c r="B855" s="49">
        <v>1.82</v>
      </c>
      <c r="C855" s="44">
        <v>43742</v>
      </c>
      <c r="D855" s="45">
        <v>4.25</v>
      </c>
    </row>
    <row r="856" spans="1:4" x14ac:dyDescent="0.25">
      <c r="A856" s="48">
        <v>43745</v>
      </c>
      <c r="B856" s="49">
        <v>1.82</v>
      </c>
      <c r="C856" s="44">
        <v>43745</v>
      </c>
      <c r="D856" s="45">
        <v>4.25</v>
      </c>
    </row>
    <row r="857" spans="1:4" x14ac:dyDescent="0.25">
      <c r="A857" s="48">
        <v>43746</v>
      </c>
      <c r="B857" s="49">
        <v>1.82</v>
      </c>
      <c r="C857" s="44">
        <v>43746</v>
      </c>
      <c r="D857" s="45">
        <v>4.25</v>
      </c>
    </row>
    <row r="858" spans="1:4" x14ac:dyDescent="0.25">
      <c r="A858" s="48">
        <v>43747</v>
      </c>
      <c r="B858" s="49">
        <v>1.82</v>
      </c>
      <c r="C858" s="44">
        <v>43747</v>
      </c>
      <c r="D858" s="45">
        <v>4.25</v>
      </c>
    </row>
    <row r="859" spans="1:4" x14ac:dyDescent="0.25">
      <c r="A859" s="48">
        <v>43748</v>
      </c>
      <c r="B859" s="49">
        <v>1.82</v>
      </c>
      <c r="C859" s="44">
        <v>43748</v>
      </c>
      <c r="D859" s="45">
        <v>4.25</v>
      </c>
    </row>
    <row r="860" spans="1:4" x14ac:dyDescent="0.25">
      <c r="A860" s="48">
        <v>43749</v>
      </c>
      <c r="B860" s="49">
        <v>1.82</v>
      </c>
      <c r="C860" s="44">
        <v>43749</v>
      </c>
      <c r="D860" s="45">
        <v>4.25</v>
      </c>
    </row>
    <row r="861" spans="1:4" x14ac:dyDescent="0.25">
      <c r="A861" s="48">
        <v>43753</v>
      </c>
      <c r="B861" s="49">
        <v>1.9</v>
      </c>
      <c r="C861" s="44">
        <v>43753</v>
      </c>
      <c r="D861" s="45">
        <v>4.25</v>
      </c>
    </row>
    <row r="862" spans="1:4" x14ac:dyDescent="0.25">
      <c r="A862" s="48">
        <v>43754</v>
      </c>
      <c r="B862" s="49">
        <v>1.9</v>
      </c>
      <c r="C862" s="44">
        <v>43754</v>
      </c>
      <c r="D862" s="45">
        <v>4.25</v>
      </c>
    </row>
    <row r="863" spans="1:4" x14ac:dyDescent="0.25">
      <c r="A863" s="48">
        <v>43755</v>
      </c>
      <c r="B863" s="49">
        <v>1.85</v>
      </c>
      <c r="C863" s="44">
        <v>43755</v>
      </c>
      <c r="D863" s="45">
        <v>4.25</v>
      </c>
    </row>
    <row r="864" spans="1:4" x14ac:dyDescent="0.25">
      <c r="A864" s="48">
        <v>43756</v>
      </c>
      <c r="B864" s="49">
        <v>1.85</v>
      </c>
      <c r="C864" s="44">
        <v>43756</v>
      </c>
      <c r="D864" s="45">
        <v>4.25</v>
      </c>
    </row>
    <row r="865" spans="1:4" x14ac:dyDescent="0.25">
      <c r="A865" s="48">
        <v>43759</v>
      </c>
      <c r="B865" s="49">
        <v>1.85</v>
      </c>
      <c r="C865" s="44">
        <v>43759</v>
      </c>
      <c r="D865" s="45">
        <v>4.25</v>
      </c>
    </row>
    <row r="866" spans="1:4" x14ac:dyDescent="0.25">
      <c r="A866" s="48">
        <v>43760</v>
      </c>
      <c r="B866" s="49">
        <v>1.85</v>
      </c>
      <c r="C866" s="44">
        <v>43760</v>
      </c>
      <c r="D866" s="45">
        <v>4.25</v>
      </c>
    </row>
    <row r="867" spans="1:4" x14ac:dyDescent="0.25">
      <c r="A867" s="48">
        <v>43761</v>
      </c>
      <c r="B867" s="49">
        <v>1.85</v>
      </c>
      <c r="C867" s="44">
        <v>43761</v>
      </c>
      <c r="D867" s="45">
        <v>4.25</v>
      </c>
    </row>
    <row r="868" spans="1:4" x14ac:dyDescent="0.25">
      <c r="A868" s="48">
        <v>43762</v>
      </c>
      <c r="B868" s="49">
        <v>1.85</v>
      </c>
      <c r="C868" s="44">
        <v>43762</v>
      </c>
      <c r="D868" s="45">
        <v>4.25</v>
      </c>
    </row>
    <row r="869" spans="1:4" x14ac:dyDescent="0.25">
      <c r="A869" s="48">
        <v>43763</v>
      </c>
      <c r="B869" s="49">
        <v>1.83</v>
      </c>
      <c r="C869" s="44">
        <v>43763</v>
      </c>
      <c r="D869" s="45">
        <v>4.25</v>
      </c>
    </row>
    <row r="870" spans="1:4" x14ac:dyDescent="0.25">
      <c r="A870" s="48">
        <v>43766</v>
      </c>
      <c r="B870" s="49">
        <v>1.83</v>
      </c>
      <c r="C870" s="44">
        <v>43766</v>
      </c>
      <c r="D870" s="45">
        <v>4.25</v>
      </c>
    </row>
    <row r="871" spans="1:4" x14ac:dyDescent="0.25">
      <c r="A871" s="48">
        <v>43767</v>
      </c>
      <c r="B871" s="49">
        <v>1.82</v>
      </c>
      <c r="C871" s="44">
        <v>43767</v>
      </c>
      <c r="D871" s="45">
        <v>4.25</v>
      </c>
    </row>
    <row r="872" spans="1:4" x14ac:dyDescent="0.25">
      <c r="A872" s="48">
        <v>43768</v>
      </c>
      <c r="B872" s="49">
        <v>1.82</v>
      </c>
      <c r="C872" s="44">
        <v>43768</v>
      </c>
      <c r="D872" s="45">
        <v>4.25</v>
      </c>
    </row>
    <row r="873" spans="1:4" x14ac:dyDescent="0.25">
      <c r="A873" s="48">
        <v>43769</v>
      </c>
      <c r="B873" s="49">
        <v>1.58</v>
      </c>
      <c r="C873" s="44">
        <v>43769</v>
      </c>
      <c r="D873" s="45">
        <v>4.25</v>
      </c>
    </row>
    <row r="874" spans="1:4" x14ac:dyDescent="0.25">
      <c r="A874" s="48">
        <v>43770</v>
      </c>
      <c r="B874" s="49">
        <v>1.57</v>
      </c>
      <c r="C874" s="44">
        <v>43770</v>
      </c>
      <c r="D874" s="45">
        <v>4.25</v>
      </c>
    </row>
    <row r="875" spans="1:4" x14ac:dyDescent="0.25">
      <c r="A875" s="48">
        <v>43773</v>
      </c>
      <c r="B875" s="49">
        <v>1.56</v>
      </c>
      <c r="C875" s="44">
        <v>43773</v>
      </c>
      <c r="D875" s="45">
        <v>4.25</v>
      </c>
    </row>
    <row r="876" spans="1:4" x14ac:dyDescent="0.25">
      <c r="A876" s="48">
        <v>43774</v>
      </c>
      <c r="B876" s="49">
        <v>1.56</v>
      </c>
      <c r="C876" s="44">
        <v>43774</v>
      </c>
      <c r="D876" s="45">
        <v>4.25</v>
      </c>
    </row>
    <row r="877" spans="1:4" x14ac:dyDescent="0.25">
      <c r="A877" s="48">
        <v>43775</v>
      </c>
      <c r="B877" s="49">
        <v>1.55</v>
      </c>
      <c r="C877" s="44">
        <v>43775</v>
      </c>
      <c r="D877" s="45">
        <v>4.25</v>
      </c>
    </row>
    <row r="878" spans="1:4" x14ac:dyDescent="0.25">
      <c r="A878" s="48">
        <v>43776</v>
      </c>
      <c r="B878" s="49">
        <v>1.55</v>
      </c>
      <c r="C878" s="44">
        <v>43776</v>
      </c>
      <c r="D878" s="45">
        <v>4.25</v>
      </c>
    </row>
    <row r="879" spans="1:4" x14ac:dyDescent="0.25">
      <c r="A879" s="48">
        <v>43777</v>
      </c>
      <c r="B879" s="49">
        <v>1.55</v>
      </c>
      <c r="C879" s="44">
        <v>43777</v>
      </c>
      <c r="D879" s="45">
        <v>4.25</v>
      </c>
    </row>
    <row r="880" spans="1:4" x14ac:dyDescent="0.25">
      <c r="A880" s="48">
        <v>43781</v>
      </c>
      <c r="B880" s="49">
        <v>1.55</v>
      </c>
      <c r="C880" s="44">
        <v>43781</v>
      </c>
      <c r="D880" s="45">
        <v>4.25</v>
      </c>
    </row>
    <row r="881" spans="1:4" x14ac:dyDescent="0.25">
      <c r="A881" s="48">
        <v>43782</v>
      </c>
      <c r="B881" s="49">
        <v>1.55</v>
      </c>
      <c r="C881" s="44">
        <v>43782</v>
      </c>
      <c r="D881" s="45">
        <v>4.25</v>
      </c>
    </row>
    <row r="882" spans="1:4" x14ac:dyDescent="0.25">
      <c r="A882" s="48">
        <v>43783</v>
      </c>
      <c r="B882" s="49">
        <v>1.55</v>
      </c>
      <c r="C882" s="44">
        <v>43783</v>
      </c>
      <c r="D882" s="45">
        <v>4.25</v>
      </c>
    </row>
    <row r="883" spans="1:4" x14ac:dyDescent="0.25">
      <c r="A883" s="48">
        <v>43784</v>
      </c>
      <c r="B883" s="49">
        <v>1.55</v>
      </c>
      <c r="C883" s="44">
        <v>43784</v>
      </c>
      <c r="D883" s="45">
        <v>4.25</v>
      </c>
    </row>
    <row r="884" spans="1:4" x14ac:dyDescent="0.25">
      <c r="A884" s="48">
        <v>43787</v>
      </c>
      <c r="B884" s="49">
        <v>1.55</v>
      </c>
      <c r="C884" s="44">
        <v>43787</v>
      </c>
      <c r="D884" s="45">
        <v>4.25</v>
      </c>
    </row>
    <row r="885" spans="1:4" x14ac:dyDescent="0.25">
      <c r="A885" s="48">
        <v>43788</v>
      </c>
      <c r="B885" s="49">
        <v>1.55</v>
      </c>
      <c r="C885" s="44">
        <v>43788</v>
      </c>
      <c r="D885" s="45">
        <v>4.25</v>
      </c>
    </row>
    <row r="886" spans="1:4" x14ac:dyDescent="0.25">
      <c r="A886" s="48">
        <v>43789</v>
      </c>
      <c r="B886" s="49">
        <v>1.55</v>
      </c>
      <c r="C886" s="44">
        <v>43789</v>
      </c>
      <c r="D886" s="45">
        <v>4.25</v>
      </c>
    </row>
    <row r="887" spans="1:4" x14ac:dyDescent="0.25">
      <c r="A887" s="48">
        <v>43790</v>
      </c>
      <c r="B887" s="49">
        <v>1.55</v>
      </c>
      <c r="C887" s="44">
        <v>43790</v>
      </c>
      <c r="D887" s="45">
        <v>4.25</v>
      </c>
    </row>
    <row r="888" spans="1:4" x14ac:dyDescent="0.25">
      <c r="A888" s="48">
        <v>43791</v>
      </c>
      <c r="B888" s="49">
        <v>1.55</v>
      </c>
      <c r="C888" s="44">
        <v>43791</v>
      </c>
      <c r="D888" s="45">
        <v>4.25</v>
      </c>
    </row>
    <row r="889" spans="1:4" x14ac:dyDescent="0.25">
      <c r="A889" s="48">
        <v>43794</v>
      </c>
      <c r="B889" s="49">
        <v>1.55</v>
      </c>
      <c r="C889" s="44">
        <v>43794</v>
      </c>
      <c r="D889" s="45">
        <v>4.25</v>
      </c>
    </row>
    <row r="890" spans="1:4" x14ac:dyDescent="0.25">
      <c r="A890" s="48">
        <v>43795</v>
      </c>
      <c r="B890" s="49">
        <v>1.55</v>
      </c>
      <c r="C890" s="44">
        <v>43795</v>
      </c>
      <c r="D890" s="45">
        <v>4.25</v>
      </c>
    </row>
    <row r="891" spans="1:4" x14ac:dyDescent="0.25">
      <c r="A891" s="48">
        <v>43796</v>
      </c>
      <c r="B891" s="49">
        <v>1.55</v>
      </c>
      <c r="C891" s="44">
        <v>43796</v>
      </c>
      <c r="D891" s="45">
        <v>4.25</v>
      </c>
    </row>
    <row r="892" spans="1:4" x14ac:dyDescent="0.25">
      <c r="A892" s="48">
        <v>43798</v>
      </c>
      <c r="B892" s="49">
        <v>1.56</v>
      </c>
      <c r="C892" s="44">
        <v>43798</v>
      </c>
      <c r="D892" s="45">
        <v>4.25</v>
      </c>
    </row>
    <row r="893" spans="1:4" x14ac:dyDescent="0.25">
      <c r="A893" s="48">
        <v>43801</v>
      </c>
      <c r="B893" s="49">
        <v>1.56</v>
      </c>
      <c r="C893" s="44">
        <v>43801</v>
      </c>
      <c r="D893" s="45">
        <v>4.25</v>
      </c>
    </row>
    <row r="894" spans="1:4" x14ac:dyDescent="0.25">
      <c r="A894" s="48">
        <v>43802</v>
      </c>
      <c r="B894" s="49">
        <v>1.55</v>
      </c>
      <c r="C894" s="44">
        <v>43802</v>
      </c>
      <c r="D894" s="45">
        <v>4.25</v>
      </c>
    </row>
    <row r="895" spans="1:4" x14ac:dyDescent="0.25">
      <c r="A895" s="48">
        <v>43803</v>
      </c>
      <c r="B895" s="49">
        <v>1.55</v>
      </c>
      <c r="C895" s="44">
        <v>43803</v>
      </c>
      <c r="D895" s="45">
        <v>4.25</v>
      </c>
    </row>
    <row r="896" spans="1:4" x14ac:dyDescent="0.25">
      <c r="A896" s="48">
        <v>43804</v>
      </c>
      <c r="B896" s="49">
        <v>1.55</v>
      </c>
      <c r="C896" s="44">
        <v>43804</v>
      </c>
      <c r="D896" s="45">
        <v>4.25</v>
      </c>
    </row>
    <row r="897" spans="1:4" x14ac:dyDescent="0.25">
      <c r="A897" s="48">
        <v>43805</v>
      </c>
      <c r="B897" s="49">
        <v>1.55</v>
      </c>
      <c r="C897" s="44">
        <v>43805</v>
      </c>
      <c r="D897" s="45">
        <v>4.25</v>
      </c>
    </row>
    <row r="898" spans="1:4" x14ac:dyDescent="0.25">
      <c r="A898" s="48">
        <v>43808</v>
      </c>
      <c r="B898" s="49">
        <v>1.55</v>
      </c>
      <c r="C898" s="44">
        <v>43808</v>
      </c>
      <c r="D898" s="45">
        <v>4.25</v>
      </c>
    </row>
    <row r="899" spans="1:4" x14ac:dyDescent="0.25">
      <c r="A899" s="48">
        <v>43809</v>
      </c>
      <c r="B899" s="49">
        <v>1.55</v>
      </c>
      <c r="C899" s="44">
        <v>43809</v>
      </c>
      <c r="D899" s="45">
        <v>4.25</v>
      </c>
    </row>
    <row r="900" spans="1:4" x14ac:dyDescent="0.25">
      <c r="A900" s="48">
        <v>43810</v>
      </c>
      <c r="B900" s="49">
        <v>1.55</v>
      </c>
      <c r="C900" s="44">
        <v>43810</v>
      </c>
      <c r="D900" s="45">
        <v>4.25</v>
      </c>
    </row>
    <row r="901" spans="1:4" x14ac:dyDescent="0.25">
      <c r="A901" s="48">
        <v>43811</v>
      </c>
      <c r="B901" s="49">
        <v>1.55</v>
      </c>
      <c r="C901" s="44">
        <v>43811</v>
      </c>
      <c r="D901" s="45">
        <v>4.25</v>
      </c>
    </row>
    <row r="902" spans="1:4" x14ac:dyDescent="0.25">
      <c r="A902" s="48">
        <v>43812</v>
      </c>
      <c r="B902" s="49">
        <v>1.55</v>
      </c>
      <c r="C902" s="44">
        <v>43812</v>
      </c>
      <c r="D902" s="45">
        <v>4.25</v>
      </c>
    </row>
    <row r="903" spans="1:4" x14ac:dyDescent="0.25">
      <c r="A903" s="48">
        <v>43815</v>
      </c>
      <c r="B903" s="49">
        <v>1.56</v>
      </c>
      <c r="C903" s="44">
        <v>43815</v>
      </c>
      <c r="D903" s="45">
        <v>4.25</v>
      </c>
    </row>
    <row r="904" spans="1:4" x14ac:dyDescent="0.25">
      <c r="A904" s="48">
        <v>43816</v>
      </c>
      <c r="B904" s="49">
        <v>1.55</v>
      </c>
      <c r="C904" s="44">
        <v>43816</v>
      </c>
      <c r="D904" s="45">
        <v>4.25</v>
      </c>
    </row>
    <row r="905" spans="1:4" x14ac:dyDescent="0.25">
      <c r="A905" s="48">
        <v>43817</v>
      </c>
      <c r="B905" s="49">
        <v>1.55</v>
      </c>
      <c r="C905" s="44">
        <v>43817</v>
      </c>
      <c r="D905" s="45">
        <v>4.25</v>
      </c>
    </row>
    <row r="906" spans="1:4" x14ac:dyDescent="0.25">
      <c r="A906" s="48">
        <v>43818</v>
      </c>
      <c r="B906" s="49">
        <v>1.55</v>
      </c>
      <c r="C906" s="44">
        <v>43818</v>
      </c>
      <c r="D906" s="45">
        <v>4.25</v>
      </c>
    </row>
    <row r="907" spans="1:4" x14ac:dyDescent="0.25">
      <c r="A907" s="48">
        <v>43819</v>
      </c>
      <c r="B907" s="49">
        <v>1.55</v>
      </c>
      <c r="C907" s="44">
        <v>43819</v>
      </c>
      <c r="D907" s="45">
        <v>4.25</v>
      </c>
    </row>
    <row r="908" spans="1:4" x14ac:dyDescent="0.25">
      <c r="A908" s="48">
        <v>43822</v>
      </c>
      <c r="B908" s="49">
        <v>1.55</v>
      </c>
      <c r="C908" s="44">
        <v>43822</v>
      </c>
      <c r="D908" s="45">
        <v>4.25</v>
      </c>
    </row>
    <row r="909" spans="1:4" x14ac:dyDescent="0.25">
      <c r="A909" s="48">
        <v>43823</v>
      </c>
      <c r="B909" s="49">
        <v>1.55</v>
      </c>
      <c r="C909" s="44">
        <v>43823</v>
      </c>
      <c r="D909" s="45">
        <v>4.25</v>
      </c>
    </row>
    <row r="910" spans="1:4" x14ac:dyDescent="0.25">
      <c r="A910" s="48">
        <v>43825</v>
      </c>
      <c r="B910" s="49">
        <v>1.55</v>
      </c>
      <c r="C910" s="44">
        <v>43825</v>
      </c>
      <c r="D910" s="45">
        <v>4.25</v>
      </c>
    </row>
    <row r="911" spans="1:4" x14ac:dyDescent="0.25">
      <c r="A911" s="48">
        <v>43826</v>
      </c>
      <c r="B911" s="49">
        <v>1.55</v>
      </c>
      <c r="C911" s="44">
        <v>43826</v>
      </c>
      <c r="D911" s="45">
        <v>4.25</v>
      </c>
    </row>
    <row r="912" spans="1:4" x14ac:dyDescent="0.25">
      <c r="A912" s="48">
        <v>43829</v>
      </c>
      <c r="B912" s="49">
        <v>1.55</v>
      </c>
      <c r="C912" s="44">
        <v>43829</v>
      </c>
      <c r="D912" s="45">
        <v>4.25</v>
      </c>
    </row>
    <row r="913" spans="1:4" x14ac:dyDescent="0.25">
      <c r="A913" s="48">
        <v>43830</v>
      </c>
      <c r="B913" s="49">
        <v>1.55</v>
      </c>
      <c r="C913" s="44">
        <v>43830</v>
      </c>
      <c r="D913" s="45">
        <v>4.25</v>
      </c>
    </row>
    <row r="914" spans="1:4" x14ac:dyDescent="0.25">
      <c r="A914" s="48">
        <v>43832</v>
      </c>
      <c r="B914" s="49">
        <v>1.55</v>
      </c>
      <c r="C914" s="44">
        <v>43832</v>
      </c>
      <c r="D914" s="45">
        <v>4.25</v>
      </c>
    </row>
    <row r="915" spans="1:4" x14ac:dyDescent="0.25">
      <c r="A915" s="48">
        <v>43833</v>
      </c>
      <c r="B915" s="49">
        <v>1.55</v>
      </c>
      <c r="C915" s="44">
        <v>43833</v>
      </c>
      <c r="D915" s="45">
        <v>4.25</v>
      </c>
    </row>
    <row r="916" spans="1:4" x14ac:dyDescent="0.25">
      <c r="A916" s="48">
        <v>43836</v>
      </c>
      <c r="B916" s="49">
        <v>1.55</v>
      </c>
      <c r="C916" s="44">
        <v>43836</v>
      </c>
      <c r="D916" s="45">
        <v>4.25</v>
      </c>
    </row>
    <row r="917" spans="1:4" x14ac:dyDescent="0.25">
      <c r="A917" s="48">
        <v>43837</v>
      </c>
      <c r="B917" s="49">
        <v>1.55</v>
      </c>
      <c r="C917" s="44">
        <v>43837</v>
      </c>
      <c r="D917" s="45">
        <v>4.25</v>
      </c>
    </row>
    <row r="918" spans="1:4" x14ac:dyDescent="0.25">
      <c r="A918" s="48">
        <v>43838</v>
      </c>
      <c r="B918" s="49">
        <v>1.55</v>
      </c>
      <c r="C918" s="44">
        <v>43838</v>
      </c>
      <c r="D918" s="45">
        <v>4.25</v>
      </c>
    </row>
    <row r="919" spans="1:4" x14ac:dyDescent="0.25">
      <c r="A919" s="48">
        <v>43839</v>
      </c>
      <c r="B919" s="49">
        <v>1.55</v>
      </c>
      <c r="C919" s="44">
        <v>43839</v>
      </c>
      <c r="D919" s="45">
        <v>4.25</v>
      </c>
    </row>
    <row r="920" spans="1:4" x14ac:dyDescent="0.25">
      <c r="A920" s="48">
        <v>43840</v>
      </c>
      <c r="B920" s="49">
        <v>1.54</v>
      </c>
      <c r="C920" s="44">
        <v>43840</v>
      </c>
      <c r="D920" s="45">
        <v>4.25</v>
      </c>
    </row>
    <row r="921" spans="1:4" x14ac:dyDescent="0.25">
      <c r="A921" s="48">
        <v>43843</v>
      </c>
      <c r="B921" s="49">
        <v>1.54</v>
      </c>
      <c r="C921" s="44">
        <v>43843</v>
      </c>
      <c r="D921" s="45">
        <v>4.25</v>
      </c>
    </row>
    <row r="922" spans="1:4" x14ac:dyDescent="0.25">
      <c r="A922" s="48">
        <v>43844</v>
      </c>
      <c r="B922" s="49">
        <v>1.54</v>
      </c>
      <c r="C922" s="44">
        <v>43844</v>
      </c>
      <c r="D922" s="45">
        <v>4.25</v>
      </c>
    </row>
    <row r="923" spans="1:4" x14ac:dyDescent="0.25">
      <c r="A923" s="48">
        <v>43845</v>
      </c>
      <c r="B923" s="49">
        <v>1.54</v>
      </c>
      <c r="C923" s="44">
        <v>43845</v>
      </c>
      <c r="D923" s="45">
        <v>4.25</v>
      </c>
    </row>
    <row r="924" spans="1:4" x14ac:dyDescent="0.25">
      <c r="A924" s="48">
        <v>43846</v>
      </c>
      <c r="B924" s="49">
        <v>1.54</v>
      </c>
      <c r="C924" s="44">
        <v>43846</v>
      </c>
      <c r="D924" s="45">
        <v>4.25</v>
      </c>
    </row>
    <row r="925" spans="1:4" x14ac:dyDescent="0.25">
      <c r="A925" s="48">
        <v>43847</v>
      </c>
      <c r="B925" s="49">
        <v>1.55</v>
      </c>
      <c r="C925" s="44">
        <v>43847</v>
      </c>
      <c r="D925" s="45">
        <v>4.25</v>
      </c>
    </row>
    <row r="926" spans="1:4" x14ac:dyDescent="0.25">
      <c r="A926" s="48">
        <v>43851</v>
      </c>
      <c r="B926" s="49">
        <v>1.55</v>
      </c>
      <c r="C926" s="44">
        <v>43851</v>
      </c>
      <c r="D926" s="45">
        <v>4.25</v>
      </c>
    </row>
    <row r="927" spans="1:4" x14ac:dyDescent="0.25">
      <c r="A927" s="48">
        <v>43852</v>
      </c>
      <c r="B927" s="49">
        <v>1.55</v>
      </c>
      <c r="C927" s="44">
        <v>43852</v>
      </c>
      <c r="D927" s="45">
        <v>4.25</v>
      </c>
    </row>
    <row r="928" spans="1:4" x14ac:dyDescent="0.25">
      <c r="A928" s="48">
        <v>43853</v>
      </c>
      <c r="B928" s="49">
        <v>1.55</v>
      </c>
      <c r="C928" s="44">
        <v>43853</v>
      </c>
      <c r="D928" s="45">
        <v>4.25</v>
      </c>
    </row>
    <row r="929" spans="1:4" x14ac:dyDescent="0.25">
      <c r="A929" s="48">
        <v>43854</v>
      </c>
      <c r="B929" s="49">
        <v>1.55</v>
      </c>
      <c r="C929" s="44">
        <v>43854</v>
      </c>
      <c r="D929" s="45">
        <v>4.25</v>
      </c>
    </row>
    <row r="930" spans="1:4" x14ac:dyDescent="0.25">
      <c r="A930" s="48">
        <v>43857</v>
      </c>
      <c r="B930" s="49">
        <v>1.55</v>
      </c>
      <c r="C930" s="44">
        <v>43857</v>
      </c>
      <c r="D930" s="45">
        <v>4.25</v>
      </c>
    </row>
    <row r="931" spans="1:4" x14ac:dyDescent="0.25">
      <c r="A931" s="48">
        <v>43858</v>
      </c>
      <c r="B931" s="49">
        <v>1.55</v>
      </c>
      <c r="C931" s="44">
        <v>43858</v>
      </c>
      <c r="D931" s="45">
        <v>4.25</v>
      </c>
    </row>
    <row r="932" spans="1:4" x14ac:dyDescent="0.25">
      <c r="A932" s="48">
        <v>43859</v>
      </c>
      <c r="B932" s="49">
        <v>1.55</v>
      </c>
      <c r="C932" s="44">
        <v>43859</v>
      </c>
      <c r="D932" s="45">
        <v>4.25</v>
      </c>
    </row>
    <row r="933" spans="1:4" x14ac:dyDescent="0.25">
      <c r="A933" s="48">
        <v>43860</v>
      </c>
      <c r="B933" s="49">
        <v>1.6</v>
      </c>
      <c r="C933" s="44">
        <v>43860</v>
      </c>
      <c r="D933" s="45">
        <v>4.25</v>
      </c>
    </row>
    <row r="934" spans="1:4" x14ac:dyDescent="0.25">
      <c r="A934" s="48">
        <v>43861</v>
      </c>
      <c r="B934" s="49">
        <v>1.59</v>
      </c>
      <c r="C934" s="44">
        <v>43861</v>
      </c>
      <c r="D934" s="45">
        <v>4.25</v>
      </c>
    </row>
    <row r="935" spans="1:4" x14ac:dyDescent="0.25">
      <c r="A935" s="48">
        <v>43864</v>
      </c>
      <c r="B935" s="49">
        <v>1.59</v>
      </c>
      <c r="C935" s="44">
        <v>43864</v>
      </c>
      <c r="D935" s="45">
        <v>4.25</v>
      </c>
    </row>
    <row r="936" spans="1:4" x14ac:dyDescent="0.25">
      <c r="A936" s="48">
        <v>43865</v>
      </c>
      <c r="B936" s="49">
        <v>1.59</v>
      </c>
      <c r="C936" s="44">
        <v>43865</v>
      </c>
      <c r="D936" s="45">
        <v>4.25</v>
      </c>
    </row>
    <row r="937" spans="1:4" x14ac:dyDescent="0.25">
      <c r="A937" s="48">
        <v>43866</v>
      </c>
      <c r="B937" s="49">
        <v>1.59</v>
      </c>
      <c r="C937" s="44">
        <v>43866</v>
      </c>
      <c r="D937" s="45">
        <v>4.25</v>
      </c>
    </row>
    <row r="938" spans="1:4" x14ac:dyDescent="0.25">
      <c r="A938" s="48">
        <v>43867</v>
      </c>
      <c r="B938" s="49">
        <v>1.59</v>
      </c>
      <c r="C938" s="44">
        <v>43867</v>
      </c>
      <c r="D938" s="45">
        <v>4.25</v>
      </c>
    </row>
    <row r="939" spans="1:4" x14ac:dyDescent="0.25">
      <c r="A939" s="48">
        <v>43868</v>
      </c>
      <c r="B939" s="49">
        <v>1.58</v>
      </c>
      <c r="C939" s="44">
        <v>43868</v>
      </c>
      <c r="D939" s="45">
        <v>4.25</v>
      </c>
    </row>
    <row r="940" spans="1:4" x14ac:dyDescent="0.25">
      <c r="A940" s="48">
        <v>43871</v>
      </c>
      <c r="B940" s="49">
        <v>1.58</v>
      </c>
      <c r="C940" s="44">
        <v>43871</v>
      </c>
      <c r="D940" s="45">
        <v>4.25</v>
      </c>
    </row>
    <row r="941" spans="1:4" x14ac:dyDescent="0.25">
      <c r="A941" s="48">
        <v>43872</v>
      </c>
      <c r="B941" s="49">
        <v>1.58</v>
      </c>
      <c r="C941" s="44">
        <v>43872</v>
      </c>
      <c r="D941" s="45">
        <v>4.25</v>
      </c>
    </row>
    <row r="942" spans="1:4" x14ac:dyDescent="0.25">
      <c r="A942" s="48">
        <v>43873</v>
      </c>
      <c r="B942" s="49">
        <v>1.58</v>
      </c>
      <c r="C942" s="44">
        <v>43873</v>
      </c>
      <c r="D942" s="45">
        <v>4.25</v>
      </c>
    </row>
    <row r="943" spans="1:4" x14ac:dyDescent="0.25">
      <c r="A943" s="48">
        <v>43874</v>
      </c>
      <c r="B943" s="49">
        <v>1.58</v>
      </c>
      <c r="C943" s="44">
        <v>43874</v>
      </c>
      <c r="D943" s="45">
        <v>4.25</v>
      </c>
    </row>
    <row r="944" spans="1:4" x14ac:dyDescent="0.25">
      <c r="A944" s="48">
        <v>43875</v>
      </c>
      <c r="B944" s="49">
        <v>1.58</v>
      </c>
      <c r="C944" s="44">
        <v>43875</v>
      </c>
      <c r="D944" s="45">
        <v>4.25</v>
      </c>
    </row>
    <row r="945" spans="1:4" x14ac:dyDescent="0.25">
      <c r="A945" s="48">
        <v>43879</v>
      </c>
      <c r="B945" s="49">
        <v>1.59</v>
      </c>
      <c r="C945" s="44">
        <v>43879</v>
      </c>
      <c r="D945" s="45">
        <v>4.25</v>
      </c>
    </row>
    <row r="946" spans="1:4" x14ac:dyDescent="0.25">
      <c r="A946" s="48">
        <v>43880</v>
      </c>
      <c r="B946" s="49">
        <v>1.59</v>
      </c>
      <c r="C946" s="44">
        <v>43880</v>
      </c>
      <c r="D946" s="45">
        <v>4.25</v>
      </c>
    </row>
    <row r="947" spans="1:4" x14ac:dyDescent="0.25">
      <c r="A947" s="48">
        <v>43881</v>
      </c>
      <c r="B947" s="49">
        <v>1.59</v>
      </c>
      <c r="C947" s="44">
        <v>43881</v>
      </c>
      <c r="D947" s="45">
        <v>4.25</v>
      </c>
    </row>
    <row r="948" spans="1:4" x14ac:dyDescent="0.25">
      <c r="A948" s="48">
        <v>43882</v>
      </c>
      <c r="B948" s="49">
        <v>1.58</v>
      </c>
      <c r="C948" s="44">
        <v>43882</v>
      </c>
      <c r="D948" s="45">
        <v>4.25</v>
      </c>
    </row>
    <row r="949" spans="1:4" x14ac:dyDescent="0.25">
      <c r="A949" s="48">
        <v>43885</v>
      </c>
      <c r="B949" s="49">
        <v>1.58</v>
      </c>
      <c r="C949" s="44">
        <v>43885</v>
      </c>
      <c r="D949" s="45">
        <v>4.25</v>
      </c>
    </row>
    <row r="950" spans="1:4" x14ac:dyDescent="0.25">
      <c r="A950" s="48">
        <v>43886</v>
      </c>
      <c r="B950" s="49">
        <v>1.58</v>
      </c>
      <c r="C950" s="44">
        <v>43886</v>
      </c>
      <c r="D950" s="45">
        <v>4.25</v>
      </c>
    </row>
    <row r="951" spans="1:4" x14ac:dyDescent="0.25">
      <c r="A951" s="48">
        <v>43887</v>
      </c>
      <c r="B951" s="49">
        <v>1.58</v>
      </c>
      <c r="C951" s="44">
        <v>43887</v>
      </c>
      <c r="D951" s="45">
        <v>4.25</v>
      </c>
    </row>
    <row r="952" spans="1:4" x14ac:dyDescent="0.25">
      <c r="A952" s="48">
        <v>43888</v>
      </c>
      <c r="B952" s="49">
        <v>1.58</v>
      </c>
      <c r="C952" s="44">
        <v>43888</v>
      </c>
      <c r="D952" s="45">
        <v>4.25</v>
      </c>
    </row>
    <row r="953" spans="1:4" x14ac:dyDescent="0.25">
      <c r="A953" s="48">
        <v>43889</v>
      </c>
      <c r="B953" s="49">
        <v>1.58</v>
      </c>
      <c r="C953" s="44">
        <v>43889</v>
      </c>
      <c r="D953" s="45">
        <v>4.25</v>
      </c>
    </row>
    <row r="954" spans="1:4" x14ac:dyDescent="0.25">
      <c r="A954" s="48">
        <v>43892</v>
      </c>
      <c r="B954" s="49">
        <v>1.59</v>
      </c>
      <c r="C954" s="44">
        <v>43892</v>
      </c>
      <c r="D954" s="45">
        <v>4.25</v>
      </c>
    </row>
    <row r="955" spans="1:4" x14ac:dyDescent="0.25">
      <c r="A955" s="48">
        <v>43893</v>
      </c>
      <c r="B955" s="49">
        <v>1.59</v>
      </c>
      <c r="C955" s="44">
        <v>43893</v>
      </c>
      <c r="D955" s="45">
        <v>4.25</v>
      </c>
    </row>
    <row r="956" spans="1:4" x14ac:dyDescent="0.25">
      <c r="A956" s="48">
        <v>43894</v>
      </c>
      <c r="B956" s="49">
        <v>1.0900000000000001</v>
      </c>
      <c r="C956" s="44">
        <v>43894</v>
      </c>
      <c r="D956" s="45">
        <v>4.25</v>
      </c>
    </row>
    <row r="957" spans="1:4" x14ac:dyDescent="0.25">
      <c r="A957" s="48">
        <v>43895</v>
      </c>
      <c r="B957" s="49">
        <v>1.0900000000000001</v>
      </c>
      <c r="C957" s="44">
        <v>43895</v>
      </c>
      <c r="D957" s="45">
        <v>4.25</v>
      </c>
    </row>
    <row r="958" spans="1:4" x14ac:dyDescent="0.25">
      <c r="A958" s="48">
        <v>43896</v>
      </c>
      <c r="B958" s="49">
        <v>1.0900000000000001</v>
      </c>
      <c r="C958" s="44">
        <v>43896</v>
      </c>
      <c r="D958" s="45">
        <v>4.25</v>
      </c>
    </row>
    <row r="959" spans="1:4" x14ac:dyDescent="0.25">
      <c r="A959" s="48">
        <v>43899</v>
      </c>
      <c r="B959" s="49">
        <v>1.0900000000000001</v>
      </c>
      <c r="C959" s="44">
        <v>43899</v>
      </c>
      <c r="D959" s="45">
        <v>4.25</v>
      </c>
    </row>
    <row r="960" spans="1:4" x14ac:dyDescent="0.25">
      <c r="A960" s="48">
        <v>43900</v>
      </c>
      <c r="B960" s="49">
        <v>1.0900000000000001</v>
      </c>
      <c r="C960" s="44">
        <v>43900</v>
      </c>
      <c r="D960" s="45">
        <v>4.25</v>
      </c>
    </row>
    <row r="961" spans="1:4" x14ac:dyDescent="0.25">
      <c r="A961" s="48">
        <v>43901</v>
      </c>
      <c r="B961" s="49">
        <v>1.0900000000000001</v>
      </c>
      <c r="C961" s="44">
        <v>43901</v>
      </c>
      <c r="D961" s="45">
        <v>4.25</v>
      </c>
    </row>
    <row r="962" spans="1:4" x14ac:dyDescent="0.25">
      <c r="A962" s="48">
        <v>43902</v>
      </c>
      <c r="B962" s="49">
        <v>1.1000000000000001</v>
      </c>
      <c r="C962" s="44">
        <v>43902</v>
      </c>
      <c r="D962" s="45">
        <v>4.25</v>
      </c>
    </row>
    <row r="963" spans="1:4" x14ac:dyDescent="0.25">
      <c r="A963" s="48">
        <v>43903</v>
      </c>
      <c r="B963" s="49">
        <v>1.1000000000000001</v>
      </c>
      <c r="C963" s="44">
        <v>43903</v>
      </c>
      <c r="D963" s="45">
        <v>4.25</v>
      </c>
    </row>
    <row r="964" spans="1:4" x14ac:dyDescent="0.25">
      <c r="A964" s="48">
        <v>43906</v>
      </c>
      <c r="B964" s="49">
        <v>0.25</v>
      </c>
      <c r="C964" s="44">
        <v>43906</v>
      </c>
      <c r="D964" s="45">
        <v>4.25</v>
      </c>
    </row>
    <row r="965" spans="1:4" x14ac:dyDescent="0.25">
      <c r="A965" s="48">
        <v>43907</v>
      </c>
      <c r="B965" s="49">
        <v>0.25</v>
      </c>
      <c r="C965" s="44">
        <v>43907</v>
      </c>
      <c r="D965" s="45">
        <v>4.25</v>
      </c>
    </row>
    <row r="966" spans="1:4" x14ac:dyDescent="0.25">
      <c r="A966" s="48">
        <v>43908</v>
      </c>
      <c r="B966" s="49">
        <v>0.25</v>
      </c>
      <c r="C966" s="44">
        <v>43908</v>
      </c>
      <c r="D966" s="45">
        <v>4.25</v>
      </c>
    </row>
    <row r="967" spans="1:4" x14ac:dyDescent="0.25">
      <c r="A967" s="48">
        <v>43909</v>
      </c>
      <c r="B967" s="49">
        <v>0.2</v>
      </c>
      <c r="C967" s="44">
        <v>43909</v>
      </c>
      <c r="D967" s="45">
        <v>4.25</v>
      </c>
    </row>
    <row r="968" spans="1:4" x14ac:dyDescent="0.25">
      <c r="A968" s="48">
        <v>43910</v>
      </c>
      <c r="B968" s="49">
        <v>0.15</v>
      </c>
      <c r="C968" s="44">
        <v>43910</v>
      </c>
      <c r="D968" s="45">
        <v>4.25</v>
      </c>
    </row>
    <row r="969" spans="1:4" x14ac:dyDescent="0.25">
      <c r="A969" s="48">
        <v>43913</v>
      </c>
      <c r="B969" s="49">
        <v>0.15</v>
      </c>
      <c r="C969" s="44">
        <v>43913</v>
      </c>
      <c r="D969" s="45">
        <v>4.25</v>
      </c>
    </row>
    <row r="970" spans="1:4" x14ac:dyDescent="0.25">
      <c r="A970" s="48">
        <v>43914</v>
      </c>
      <c r="B970" s="49">
        <v>0.12</v>
      </c>
      <c r="C970" s="44">
        <v>43914</v>
      </c>
      <c r="D970" s="45">
        <v>4.25</v>
      </c>
    </row>
    <row r="971" spans="1:4" x14ac:dyDescent="0.25">
      <c r="A971" s="48">
        <v>43915</v>
      </c>
      <c r="B971" s="49">
        <v>0.1</v>
      </c>
      <c r="C971" s="44">
        <v>43915</v>
      </c>
      <c r="D971" s="45">
        <v>4.25</v>
      </c>
    </row>
    <row r="972" spans="1:4" x14ac:dyDescent="0.25">
      <c r="A972" s="48">
        <v>43916</v>
      </c>
      <c r="B972" s="49">
        <v>0.1</v>
      </c>
      <c r="C972" s="44">
        <v>43916</v>
      </c>
      <c r="D972" s="45">
        <v>4.25</v>
      </c>
    </row>
    <row r="973" spans="1:4" x14ac:dyDescent="0.25">
      <c r="A973" s="48">
        <v>43917</v>
      </c>
      <c r="B973" s="49">
        <v>0.1</v>
      </c>
      <c r="C973" s="44">
        <v>43917</v>
      </c>
      <c r="D973" s="45">
        <v>4.25</v>
      </c>
    </row>
    <row r="974" spans="1:4" x14ac:dyDescent="0.25">
      <c r="A974" s="48">
        <v>43920</v>
      </c>
      <c r="B974" s="49">
        <v>0.09</v>
      </c>
      <c r="C974" s="44">
        <v>43920</v>
      </c>
      <c r="D974" s="45">
        <v>3.75</v>
      </c>
    </row>
    <row r="975" spans="1:4" x14ac:dyDescent="0.25">
      <c r="A975" s="48">
        <v>43921</v>
      </c>
      <c r="B975" s="49">
        <v>0.08</v>
      </c>
      <c r="C975" s="44">
        <v>43921</v>
      </c>
      <c r="D975" s="45">
        <v>3.75</v>
      </c>
    </row>
    <row r="976" spans="1:4" x14ac:dyDescent="0.25">
      <c r="A976" s="48">
        <v>43922</v>
      </c>
      <c r="B976" s="49">
        <v>0.06</v>
      </c>
      <c r="C976" s="44">
        <v>43922</v>
      </c>
      <c r="D976" s="45">
        <v>3.75</v>
      </c>
    </row>
    <row r="977" spans="1:4" x14ac:dyDescent="0.25">
      <c r="A977" s="48">
        <v>43923</v>
      </c>
      <c r="B977" s="49">
        <v>0.05</v>
      </c>
      <c r="C977" s="44">
        <v>43923</v>
      </c>
      <c r="D977" s="45">
        <v>3.75</v>
      </c>
    </row>
    <row r="978" spans="1:4" x14ac:dyDescent="0.25">
      <c r="A978" s="48">
        <v>43924</v>
      </c>
      <c r="B978" s="49">
        <v>0.05</v>
      </c>
      <c r="C978" s="44">
        <v>43924</v>
      </c>
      <c r="D978" s="45">
        <v>3.75</v>
      </c>
    </row>
    <row r="979" spans="1:4" x14ac:dyDescent="0.25">
      <c r="A979" s="48">
        <v>43927</v>
      </c>
      <c r="B979" s="49">
        <v>0.05</v>
      </c>
      <c r="C979" s="44">
        <v>43927</v>
      </c>
      <c r="D979" s="45">
        <v>3.75</v>
      </c>
    </row>
    <row r="980" spans="1:4" x14ac:dyDescent="0.25">
      <c r="A980" s="48">
        <v>43928</v>
      </c>
      <c r="B980" s="49">
        <v>0.05</v>
      </c>
      <c r="C980" s="44">
        <v>43928</v>
      </c>
      <c r="D980" s="45">
        <v>3.75</v>
      </c>
    </row>
    <row r="981" spans="1:4" x14ac:dyDescent="0.25">
      <c r="A981" s="48">
        <v>43929</v>
      </c>
      <c r="B981" s="49">
        <v>0.05</v>
      </c>
      <c r="C981" s="44">
        <v>43929</v>
      </c>
      <c r="D981" s="45">
        <v>3.75</v>
      </c>
    </row>
    <row r="982" spans="1:4" x14ac:dyDescent="0.25">
      <c r="A982" s="48">
        <v>43930</v>
      </c>
      <c r="B982" s="49">
        <v>0.05</v>
      </c>
      <c r="C982" s="44">
        <v>43930</v>
      </c>
      <c r="D982" s="45">
        <v>3.75</v>
      </c>
    </row>
    <row r="983" spans="1:4" x14ac:dyDescent="0.25">
      <c r="A983" s="48">
        <v>43931</v>
      </c>
      <c r="B983" s="49">
        <v>0.05</v>
      </c>
      <c r="C983" s="44">
        <v>43931</v>
      </c>
      <c r="D983" s="45">
        <v>3.75</v>
      </c>
    </row>
    <row r="984" spans="1:4" x14ac:dyDescent="0.25">
      <c r="A984" s="48">
        <v>43934</v>
      </c>
      <c r="B984" s="49">
        <v>0.05</v>
      </c>
      <c r="C984" s="44">
        <v>43934</v>
      </c>
      <c r="D984" s="45">
        <v>3.75</v>
      </c>
    </row>
    <row r="985" spans="1:4" x14ac:dyDescent="0.25">
      <c r="A985" s="48">
        <v>43935</v>
      </c>
      <c r="B985" s="49">
        <v>0.05</v>
      </c>
      <c r="C985" s="44">
        <v>43935</v>
      </c>
      <c r="D985" s="45">
        <v>3.75</v>
      </c>
    </row>
    <row r="986" spans="1:4" x14ac:dyDescent="0.25">
      <c r="A986" s="48">
        <v>43936</v>
      </c>
      <c r="B986" s="49">
        <v>0.05</v>
      </c>
      <c r="C986" s="44">
        <v>43936</v>
      </c>
      <c r="D986" s="45">
        <v>3.75</v>
      </c>
    </row>
    <row r="987" spans="1:4" x14ac:dyDescent="0.25">
      <c r="A987" s="48">
        <v>43937</v>
      </c>
      <c r="B987" s="49">
        <v>0.05</v>
      </c>
      <c r="C987" s="44">
        <v>43937</v>
      </c>
      <c r="D987" s="45">
        <v>3.75</v>
      </c>
    </row>
    <row r="988" spans="1:4" x14ac:dyDescent="0.25">
      <c r="A988" s="48">
        <v>43938</v>
      </c>
      <c r="B988" s="49">
        <v>0.05</v>
      </c>
      <c r="C988" s="44">
        <v>43938</v>
      </c>
      <c r="D988" s="45">
        <v>3.75</v>
      </c>
    </row>
    <row r="989" spans="1:4" x14ac:dyDescent="0.25">
      <c r="A989" s="48">
        <v>43941</v>
      </c>
      <c r="B989" s="49">
        <v>0.05</v>
      </c>
      <c r="C989" s="44">
        <v>43941</v>
      </c>
      <c r="D989" s="45">
        <v>3.75</v>
      </c>
    </row>
    <row r="990" spans="1:4" x14ac:dyDescent="0.25">
      <c r="A990" s="48">
        <v>43942</v>
      </c>
      <c r="B990" s="49">
        <v>0.05</v>
      </c>
      <c r="C990" s="44">
        <v>43942</v>
      </c>
      <c r="D990" s="45">
        <v>3.75</v>
      </c>
    </row>
    <row r="991" spans="1:4" x14ac:dyDescent="0.25">
      <c r="A991" s="48">
        <v>43943</v>
      </c>
      <c r="B991" s="49">
        <v>0.05</v>
      </c>
      <c r="C991" s="44">
        <v>43943</v>
      </c>
      <c r="D991" s="45">
        <v>3.75</v>
      </c>
    </row>
    <row r="992" spans="1:4" x14ac:dyDescent="0.25">
      <c r="A992" s="48">
        <v>43944</v>
      </c>
      <c r="B992" s="49">
        <v>0.04</v>
      </c>
      <c r="C992" s="44">
        <v>43944</v>
      </c>
      <c r="D992" s="45">
        <v>3.75</v>
      </c>
    </row>
    <row r="993" spans="1:4" x14ac:dyDescent="0.25">
      <c r="A993" s="48">
        <v>43945</v>
      </c>
      <c r="B993" s="49">
        <v>0.05</v>
      </c>
      <c r="C993" s="44">
        <v>43945</v>
      </c>
      <c r="D993" s="45">
        <v>3.75</v>
      </c>
    </row>
    <row r="994" spans="1:4" x14ac:dyDescent="0.25">
      <c r="A994" s="48">
        <v>43948</v>
      </c>
      <c r="B994" s="49">
        <v>0.04</v>
      </c>
      <c r="C994" s="44">
        <v>43948</v>
      </c>
      <c r="D994" s="45">
        <v>3.75</v>
      </c>
    </row>
    <row r="995" spans="1:4" x14ac:dyDescent="0.25">
      <c r="A995" s="48">
        <v>43949</v>
      </c>
      <c r="B995" s="49">
        <v>0.04</v>
      </c>
      <c r="C995" s="44">
        <v>43949</v>
      </c>
      <c r="D995" s="45">
        <v>3.75</v>
      </c>
    </row>
    <row r="996" spans="1:4" x14ac:dyDescent="0.25">
      <c r="A996" s="48">
        <v>43950</v>
      </c>
      <c r="B996" s="49">
        <v>0.04</v>
      </c>
      <c r="C996" s="44">
        <v>43950</v>
      </c>
      <c r="D996" s="45">
        <v>3.75</v>
      </c>
    </row>
    <row r="997" spans="1:4" x14ac:dyDescent="0.25">
      <c r="A997" s="48">
        <v>43951</v>
      </c>
      <c r="B997" s="49">
        <v>0.05</v>
      </c>
      <c r="C997" s="44">
        <v>43951</v>
      </c>
      <c r="D997" s="45">
        <v>3.75</v>
      </c>
    </row>
    <row r="998" spans="1:4" x14ac:dyDescent="0.25">
      <c r="A998" s="48">
        <v>43952</v>
      </c>
      <c r="B998" s="49">
        <v>0.05</v>
      </c>
      <c r="C998" s="44">
        <v>43952</v>
      </c>
      <c r="D998" s="45">
        <v>3.75</v>
      </c>
    </row>
    <row r="999" spans="1:4" x14ac:dyDescent="0.25">
      <c r="A999" s="48">
        <v>43955</v>
      </c>
      <c r="B999" s="49">
        <v>0.05</v>
      </c>
      <c r="C999" s="44">
        <v>43955</v>
      </c>
      <c r="D999" s="45">
        <v>3.25</v>
      </c>
    </row>
    <row r="1000" spans="1:4" x14ac:dyDescent="0.25">
      <c r="A1000" s="48">
        <v>43956</v>
      </c>
      <c r="B1000" s="49">
        <v>0.05</v>
      </c>
      <c r="C1000" s="44">
        <v>43956</v>
      </c>
      <c r="D1000" s="45">
        <v>3.25</v>
      </c>
    </row>
    <row r="1001" spans="1:4" x14ac:dyDescent="0.25">
      <c r="A1001" s="48">
        <v>43957</v>
      </c>
      <c r="B1001" s="49">
        <v>0.05</v>
      </c>
      <c r="C1001" s="44">
        <v>43957</v>
      </c>
      <c r="D1001" s="45">
        <v>3.25</v>
      </c>
    </row>
    <row r="1002" spans="1:4" x14ac:dyDescent="0.25">
      <c r="A1002" s="48">
        <v>43958</v>
      </c>
      <c r="B1002" s="49">
        <v>0.05</v>
      </c>
      <c r="C1002" s="44">
        <v>43958</v>
      </c>
      <c r="D1002" s="45">
        <v>3.25</v>
      </c>
    </row>
    <row r="1003" spans="1:4" x14ac:dyDescent="0.25">
      <c r="A1003" s="48">
        <v>43959</v>
      </c>
      <c r="B1003" s="49">
        <v>0.05</v>
      </c>
      <c r="C1003" s="44">
        <v>43959</v>
      </c>
      <c r="D1003" s="45">
        <v>3.25</v>
      </c>
    </row>
    <row r="1004" spans="1:4" x14ac:dyDescent="0.25">
      <c r="A1004" s="48">
        <v>43962</v>
      </c>
      <c r="B1004" s="49">
        <v>0.05</v>
      </c>
      <c r="C1004" s="44">
        <v>43962</v>
      </c>
      <c r="D1004" s="45">
        <v>3.25</v>
      </c>
    </row>
    <row r="1005" spans="1:4" x14ac:dyDescent="0.25">
      <c r="A1005" s="48">
        <v>43963</v>
      </c>
      <c r="B1005" s="49">
        <v>0.05</v>
      </c>
      <c r="C1005" s="44">
        <v>43963</v>
      </c>
      <c r="D1005" s="45">
        <v>3.25</v>
      </c>
    </row>
    <row r="1006" spans="1:4" x14ac:dyDescent="0.25">
      <c r="A1006" s="48">
        <v>43964</v>
      </c>
      <c r="B1006" s="49">
        <v>0.05</v>
      </c>
      <c r="C1006" s="44">
        <v>43964</v>
      </c>
      <c r="D1006" s="45">
        <v>3.25</v>
      </c>
    </row>
    <row r="1007" spans="1:4" x14ac:dyDescent="0.25">
      <c r="A1007" s="48">
        <v>43965</v>
      </c>
      <c r="B1007" s="49">
        <v>0.05</v>
      </c>
      <c r="C1007" s="44">
        <v>43965</v>
      </c>
      <c r="D1007" s="45">
        <v>3.25</v>
      </c>
    </row>
    <row r="1008" spans="1:4" x14ac:dyDescent="0.25">
      <c r="A1008" s="48">
        <v>43966</v>
      </c>
      <c r="B1008" s="49">
        <v>0.05</v>
      </c>
      <c r="C1008" s="44">
        <v>43966</v>
      </c>
      <c r="D1008" s="45">
        <v>3.25</v>
      </c>
    </row>
    <row r="1009" spans="1:4" x14ac:dyDescent="0.25">
      <c r="A1009" s="48">
        <v>43969</v>
      </c>
      <c r="B1009" s="49">
        <v>0.05</v>
      </c>
      <c r="C1009" s="44">
        <v>43969</v>
      </c>
      <c r="D1009" s="45">
        <v>3.25</v>
      </c>
    </row>
    <row r="1010" spans="1:4" x14ac:dyDescent="0.25">
      <c r="A1010" s="48">
        <v>43970</v>
      </c>
      <c r="B1010" s="49">
        <v>0.05</v>
      </c>
      <c r="C1010" s="44">
        <v>43970</v>
      </c>
      <c r="D1010" s="45">
        <v>3.25</v>
      </c>
    </row>
    <row r="1011" spans="1:4" x14ac:dyDescent="0.25">
      <c r="A1011" s="48">
        <v>43971</v>
      </c>
      <c r="B1011" s="49">
        <v>0.05</v>
      </c>
      <c r="C1011" s="44">
        <v>43971</v>
      </c>
      <c r="D1011" s="45">
        <v>3.25</v>
      </c>
    </row>
    <row r="1012" spans="1:4" x14ac:dyDescent="0.25">
      <c r="A1012" s="48">
        <v>43972</v>
      </c>
      <c r="B1012" s="49">
        <v>0.05</v>
      </c>
      <c r="C1012" s="44">
        <v>43972</v>
      </c>
      <c r="D1012" s="45">
        <v>3.25</v>
      </c>
    </row>
    <row r="1013" spans="1:4" x14ac:dyDescent="0.25">
      <c r="A1013" s="48">
        <v>43973</v>
      </c>
      <c r="B1013" s="49">
        <v>0.05</v>
      </c>
      <c r="C1013" s="44">
        <v>43973</v>
      </c>
      <c r="D1013" s="45">
        <v>3.25</v>
      </c>
    </row>
    <row r="1014" spans="1:4" x14ac:dyDescent="0.25">
      <c r="A1014" s="48">
        <v>43977</v>
      </c>
      <c r="B1014" s="49">
        <v>0.05</v>
      </c>
      <c r="C1014" s="44">
        <v>43977</v>
      </c>
      <c r="D1014" s="45">
        <v>3.25</v>
      </c>
    </row>
    <row r="1015" spans="1:4" x14ac:dyDescent="0.25">
      <c r="A1015" s="48">
        <v>43978</v>
      </c>
      <c r="B1015" s="49">
        <v>0.05</v>
      </c>
      <c r="C1015" s="44">
        <v>43978</v>
      </c>
      <c r="D1015" s="45">
        <v>3.25</v>
      </c>
    </row>
    <row r="1016" spans="1:4" x14ac:dyDescent="0.25">
      <c r="A1016" s="48">
        <v>43979</v>
      </c>
      <c r="B1016" s="49">
        <v>0.05</v>
      </c>
      <c r="C1016" s="44">
        <v>43979</v>
      </c>
      <c r="D1016" s="45">
        <v>3.25</v>
      </c>
    </row>
    <row r="1017" spans="1:4" x14ac:dyDescent="0.25">
      <c r="A1017" s="48">
        <v>43980</v>
      </c>
      <c r="B1017" s="49">
        <v>0.05</v>
      </c>
      <c r="C1017" s="44">
        <v>43980</v>
      </c>
      <c r="D1017" s="45">
        <v>3.25</v>
      </c>
    </row>
    <row r="1018" spans="1:4" x14ac:dyDescent="0.25">
      <c r="A1018" s="48">
        <v>43983</v>
      </c>
      <c r="B1018" s="49">
        <v>0.05</v>
      </c>
      <c r="C1018" s="44">
        <v>43983</v>
      </c>
      <c r="D1018" s="45">
        <v>2.75</v>
      </c>
    </row>
    <row r="1019" spans="1:4" x14ac:dyDescent="0.25">
      <c r="A1019" s="48">
        <v>43984</v>
      </c>
      <c r="B1019" s="49">
        <v>0.06</v>
      </c>
      <c r="C1019" s="44">
        <v>43984</v>
      </c>
      <c r="D1019" s="45">
        <v>2.75</v>
      </c>
    </row>
    <row r="1020" spans="1:4" x14ac:dyDescent="0.25">
      <c r="A1020" s="48">
        <v>43985</v>
      </c>
      <c r="B1020" s="49">
        <v>0.06</v>
      </c>
      <c r="C1020" s="44">
        <v>43985</v>
      </c>
      <c r="D1020" s="45">
        <v>2.75</v>
      </c>
    </row>
    <row r="1021" spans="1:4" x14ac:dyDescent="0.25">
      <c r="A1021" s="48">
        <v>43986</v>
      </c>
      <c r="B1021" s="49">
        <v>0.06</v>
      </c>
      <c r="C1021" s="44">
        <v>43986</v>
      </c>
      <c r="D1021" s="45">
        <v>2.75</v>
      </c>
    </row>
    <row r="1022" spans="1:4" x14ac:dyDescent="0.25">
      <c r="A1022" s="48">
        <v>43987</v>
      </c>
      <c r="B1022" s="49">
        <v>7.0000000000000007E-2</v>
      </c>
      <c r="C1022" s="44">
        <v>43987</v>
      </c>
      <c r="D1022" s="45">
        <v>2.75</v>
      </c>
    </row>
    <row r="1023" spans="1:4" x14ac:dyDescent="0.25">
      <c r="A1023" s="48">
        <v>43990</v>
      </c>
      <c r="B1023" s="49">
        <v>7.0000000000000007E-2</v>
      </c>
      <c r="C1023" s="44">
        <v>43990</v>
      </c>
      <c r="D1023" s="45">
        <v>2.75</v>
      </c>
    </row>
    <row r="1024" spans="1:4" x14ac:dyDescent="0.25">
      <c r="A1024" s="48">
        <v>43991</v>
      </c>
      <c r="B1024" s="49">
        <v>7.0000000000000007E-2</v>
      </c>
      <c r="C1024" s="44">
        <v>43991</v>
      </c>
      <c r="D1024" s="45">
        <v>2.75</v>
      </c>
    </row>
    <row r="1025" spans="1:4" x14ac:dyDescent="0.25">
      <c r="A1025" s="48">
        <v>43992</v>
      </c>
      <c r="B1025" s="49">
        <v>0.08</v>
      </c>
      <c r="C1025" s="44">
        <v>43992</v>
      </c>
      <c r="D1025" s="45">
        <v>2.75</v>
      </c>
    </row>
    <row r="1026" spans="1:4" x14ac:dyDescent="0.25">
      <c r="A1026" s="48">
        <v>43993</v>
      </c>
      <c r="B1026" s="49">
        <v>0.08</v>
      </c>
      <c r="C1026" s="44">
        <v>43993</v>
      </c>
      <c r="D1026" s="45">
        <v>2.75</v>
      </c>
    </row>
    <row r="1027" spans="1:4" x14ac:dyDescent="0.25">
      <c r="A1027" s="48">
        <v>43994</v>
      </c>
      <c r="B1027" s="49">
        <v>0.08</v>
      </c>
      <c r="C1027" s="44">
        <v>43994</v>
      </c>
      <c r="D1027" s="45">
        <v>2.75</v>
      </c>
    </row>
    <row r="1028" spans="1:4" x14ac:dyDescent="0.25">
      <c r="A1028" s="48">
        <v>43997</v>
      </c>
      <c r="B1028" s="49">
        <v>0.09</v>
      </c>
      <c r="C1028" s="44">
        <v>43997</v>
      </c>
      <c r="D1028" s="45">
        <v>2.75</v>
      </c>
    </row>
    <row r="1029" spans="1:4" x14ac:dyDescent="0.25">
      <c r="A1029" s="48">
        <v>43998</v>
      </c>
      <c r="B1029" s="49">
        <v>0.09</v>
      </c>
      <c r="C1029" s="44">
        <v>43998</v>
      </c>
      <c r="D1029" s="45">
        <v>2.75</v>
      </c>
    </row>
    <row r="1030" spans="1:4" x14ac:dyDescent="0.25">
      <c r="A1030" s="48">
        <v>43999</v>
      </c>
      <c r="B1030" s="49">
        <v>0.09</v>
      </c>
      <c r="C1030" s="44">
        <v>43999</v>
      </c>
      <c r="D1030" s="45">
        <v>2.75</v>
      </c>
    </row>
    <row r="1031" spans="1:4" x14ac:dyDescent="0.25">
      <c r="A1031" s="48">
        <v>44000</v>
      </c>
      <c r="B1031" s="49">
        <v>0.09</v>
      </c>
      <c r="C1031" s="44">
        <v>44000</v>
      </c>
      <c r="D1031" s="45">
        <v>2.75</v>
      </c>
    </row>
    <row r="1032" spans="1:4" x14ac:dyDescent="0.25">
      <c r="A1032" s="48">
        <v>44001</v>
      </c>
      <c r="B1032" s="49">
        <v>0.09</v>
      </c>
      <c r="C1032" s="44">
        <v>44001</v>
      </c>
      <c r="D1032" s="45">
        <v>2.75</v>
      </c>
    </row>
    <row r="1033" spans="1:4" x14ac:dyDescent="0.25">
      <c r="A1033" s="48">
        <v>44004</v>
      </c>
      <c r="B1033" s="49">
        <v>0.08</v>
      </c>
      <c r="C1033" s="44">
        <v>44004</v>
      </c>
      <c r="D1033" s="45">
        <v>2.75</v>
      </c>
    </row>
    <row r="1034" spans="1:4" x14ac:dyDescent="0.25">
      <c r="A1034" s="48">
        <v>44005</v>
      </c>
      <c r="B1034" s="49">
        <v>0.08</v>
      </c>
      <c r="C1034" s="44">
        <v>44005</v>
      </c>
      <c r="D1034" s="45">
        <v>2.75</v>
      </c>
    </row>
    <row r="1035" spans="1:4" x14ac:dyDescent="0.25">
      <c r="A1035" s="48">
        <v>44006</v>
      </c>
      <c r="B1035" s="49">
        <v>0.08</v>
      </c>
      <c r="C1035" s="44">
        <v>44006</v>
      </c>
      <c r="D1035" s="45">
        <v>2.75</v>
      </c>
    </row>
    <row r="1036" spans="1:4" x14ac:dyDescent="0.25">
      <c r="A1036" s="48">
        <v>44007</v>
      </c>
      <c r="B1036" s="49">
        <v>0.08</v>
      </c>
      <c r="C1036" s="44">
        <v>44007</v>
      </c>
      <c r="D1036" s="45">
        <v>2.75</v>
      </c>
    </row>
    <row r="1037" spans="1:4" x14ac:dyDescent="0.25">
      <c r="A1037" s="48">
        <v>44008</v>
      </c>
      <c r="B1037" s="49">
        <v>0.08</v>
      </c>
      <c r="C1037" s="44">
        <v>44008</v>
      </c>
      <c r="D1037" s="45">
        <v>2.75</v>
      </c>
    </row>
    <row r="1038" spans="1:4" x14ac:dyDescent="0.25">
      <c r="A1038" s="48">
        <v>44011</v>
      </c>
      <c r="B1038" s="49">
        <v>0.08</v>
      </c>
      <c r="C1038" s="44">
        <v>44011</v>
      </c>
      <c r="D1038" s="45">
        <v>2.75</v>
      </c>
    </row>
    <row r="1039" spans="1:4" x14ac:dyDescent="0.25">
      <c r="A1039" s="48">
        <v>44012</v>
      </c>
      <c r="B1039" s="49">
        <v>0.08</v>
      </c>
      <c r="C1039" s="44">
        <v>44012</v>
      </c>
      <c r="D1039" s="45">
        <v>2.75</v>
      </c>
    </row>
    <row r="1040" spans="1:4" x14ac:dyDescent="0.25">
      <c r="A1040" s="48">
        <v>44013</v>
      </c>
      <c r="B1040" s="49">
        <v>0.08</v>
      </c>
      <c r="C1040" s="44">
        <v>44013</v>
      </c>
      <c r="D1040" s="45">
        <v>2.5</v>
      </c>
    </row>
    <row r="1041" spans="1:4" x14ac:dyDescent="0.25">
      <c r="A1041" s="48">
        <v>44014</v>
      </c>
      <c r="B1041" s="49">
        <v>0.09</v>
      </c>
      <c r="C1041" s="44">
        <v>44014</v>
      </c>
      <c r="D1041" s="45">
        <v>2.5</v>
      </c>
    </row>
    <row r="1042" spans="1:4" x14ac:dyDescent="0.25">
      <c r="A1042" s="48">
        <v>44015</v>
      </c>
      <c r="B1042" s="49">
        <v>0.09</v>
      </c>
      <c r="C1042" s="44">
        <v>44015</v>
      </c>
      <c r="D1042" s="45">
        <v>2.5</v>
      </c>
    </row>
    <row r="1043" spans="1:4" x14ac:dyDescent="0.25">
      <c r="A1043" s="48">
        <v>44018</v>
      </c>
      <c r="B1043" s="49">
        <v>0.09</v>
      </c>
      <c r="C1043" s="44">
        <v>44018</v>
      </c>
      <c r="D1043" s="45">
        <v>2.5</v>
      </c>
    </row>
    <row r="1044" spans="1:4" x14ac:dyDescent="0.25">
      <c r="A1044" s="48">
        <v>44019</v>
      </c>
      <c r="B1044" s="49">
        <v>0.09</v>
      </c>
      <c r="C1044" s="44">
        <v>44019</v>
      </c>
      <c r="D1044" s="45">
        <v>2.5</v>
      </c>
    </row>
    <row r="1045" spans="1:4" x14ac:dyDescent="0.25">
      <c r="A1045" s="48">
        <v>44020</v>
      </c>
      <c r="B1045" s="49">
        <v>0.09</v>
      </c>
      <c r="C1045" s="44">
        <v>44020</v>
      </c>
      <c r="D1045" s="45">
        <v>2.5</v>
      </c>
    </row>
    <row r="1046" spans="1:4" x14ac:dyDescent="0.25">
      <c r="A1046" s="48">
        <v>44021</v>
      </c>
      <c r="B1046" s="49">
        <v>0.09</v>
      </c>
      <c r="C1046" s="44">
        <v>44021</v>
      </c>
      <c r="D1046" s="45">
        <v>2.5</v>
      </c>
    </row>
    <row r="1047" spans="1:4" x14ac:dyDescent="0.25">
      <c r="A1047" s="48">
        <v>44022</v>
      </c>
      <c r="B1047" s="49">
        <v>0.09</v>
      </c>
      <c r="C1047" s="44">
        <v>44022</v>
      </c>
      <c r="D1047" s="45">
        <v>2.5</v>
      </c>
    </row>
    <row r="1048" spans="1:4" x14ac:dyDescent="0.25">
      <c r="A1048" s="48">
        <v>44025</v>
      </c>
      <c r="B1048" s="49">
        <v>0.09</v>
      </c>
      <c r="C1048" s="44">
        <v>44025</v>
      </c>
      <c r="D1048" s="45">
        <v>2.5</v>
      </c>
    </row>
    <row r="1049" spans="1:4" x14ac:dyDescent="0.25">
      <c r="A1049" s="48">
        <v>44026</v>
      </c>
      <c r="B1049" s="49">
        <v>0.09</v>
      </c>
      <c r="C1049" s="44">
        <v>44026</v>
      </c>
      <c r="D1049" s="45">
        <v>2.5</v>
      </c>
    </row>
    <row r="1050" spans="1:4" x14ac:dyDescent="0.25">
      <c r="A1050" s="48">
        <v>44027</v>
      </c>
      <c r="B1050" s="49">
        <v>0.1</v>
      </c>
      <c r="C1050" s="44">
        <v>44027</v>
      </c>
      <c r="D1050" s="45">
        <v>2.5</v>
      </c>
    </row>
    <row r="1051" spans="1:4" x14ac:dyDescent="0.25">
      <c r="A1051" s="48">
        <v>44028</v>
      </c>
      <c r="B1051" s="49">
        <v>0.1</v>
      </c>
      <c r="C1051" s="44">
        <v>44028</v>
      </c>
      <c r="D1051" s="45">
        <v>2.5</v>
      </c>
    </row>
    <row r="1052" spans="1:4" x14ac:dyDescent="0.25">
      <c r="A1052" s="48">
        <v>44029</v>
      </c>
      <c r="B1052" s="49">
        <v>0.09</v>
      </c>
      <c r="C1052" s="44">
        <v>44029</v>
      </c>
      <c r="D1052" s="45">
        <v>2.5</v>
      </c>
    </row>
    <row r="1053" spans="1:4" x14ac:dyDescent="0.25">
      <c r="A1053" s="48">
        <v>44032</v>
      </c>
      <c r="B1053" s="49">
        <v>0.1</v>
      </c>
      <c r="C1053" s="44">
        <v>44032</v>
      </c>
      <c r="D1053" s="45">
        <v>2.5</v>
      </c>
    </row>
    <row r="1054" spans="1:4" x14ac:dyDescent="0.25">
      <c r="A1054" s="48">
        <v>44033</v>
      </c>
      <c r="B1054" s="49">
        <v>0.1</v>
      </c>
      <c r="C1054" s="44">
        <v>44033</v>
      </c>
      <c r="D1054" s="45">
        <v>2.5</v>
      </c>
    </row>
    <row r="1055" spans="1:4" x14ac:dyDescent="0.25">
      <c r="A1055" s="48">
        <v>44034</v>
      </c>
      <c r="B1055" s="49">
        <v>0.09</v>
      </c>
      <c r="C1055" s="44">
        <v>44034</v>
      </c>
      <c r="D1055" s="45">
        <v>2.5</v>
      </c>
    </row>
    <row r="1056" spans="1:4" x14ac:dyDescent="0.25">
      <c r="A1056" s="48">
        <v>44035</v>
      </c>
      <c r="B1056" s="49">
        <v>0.09</v>
      </c>
      <c r="C1056" s="44">
        <v>44035</v>
      </c>
      <c r="D1056" s="45">
        <v>2.5</v>
      </c>
    </row>
    <row r="1057" spans="1:4" x14ac:dyDescent="0.25">
      <c r="A1057" s="48">
        <v>44036</v>
      </c>
      <c r="B1057" s="49">
        <v>0.09</v>
      </c>
      <c r="C1057" s="44">
        <v>44036</v>
      </c>
      <c r="D1057" s="45">
        <v>2.5</v>
      </c>
    </row>
    <row r="1058" spans="1:4" x14ac:dyDescent="0.25">
      <c r="A1058" s="48">
        <v>44039</v>
      </c>
      <c r="B1058" s="49">
        <v>0.1</v>
      </c>
      <c r="C1058" s="44">
        <v>44039</v>
      </c>
      <c r="D1058" s="45">
        <v>2.5</v>
      </c>
    </row>
    <row r="1059" spans="1:4" x14ac:dyDescent="0.25">
      <c r="A1059" s="48">
        <v>44040</v>
      </c>
      <c r="B1059" s="49">
        <v>0.1</v>
      </c>
      <c r="C1059" s="44">
        <v>44040</v>
      </c>
      <c r="D1059" s="45">
        <v>2.5</v>
      </c>
    </row>
    <row r="1060" spans="1:4" x14ac:dyDescent="0.25">
      <c r="A1060" s="48">
        <v>44041</v>
      </c>
      <c r="B1060" s="49">
        <v>0.1</v>
      </c>
      <c r="C1060" s="44">
        <v>44041</v>
      </c>
      <c r="D1060" s="45">
        <v>2.5</v>
      </c>
    </row>
    <row r="1061" spans="1:4" x14ac:dyDescent="0.25">
      <c r="A1061" s="48">
        <v>44042</v>
      </c>
      <c r="B1061" s="49">
        <v>0.1</v>
      </c>
      <c r="C1061" s="44">
        <v>44042</v>
      </c>
      <c r="D1061" s="45">
        <v>2.5</v>
      </c>
    </row>
    <row r="1062" spans="1:4" x14ac:dyDescent="0.25">
      <c r="A1062" s="48">
        <v>44043</v>
      </c>
      <c r="B1062" s="49">
        <v>0.1</v>
      </c>
      <c r="C1062" s="44">
        <v>44043</v>
      </c>
      <c r="D1062" s="45">
        <v>2.5</v>
      </c>
    </row>
    <row r="1063" spans="1:4" x14ac:dyDescent="0.25">
      <c r="A1063" s="48">
        <v>44046</v>
      </c>
      <c r="B1063" s="49">
        <v>0.1</v>
      </c>
      <c r="C1063" s="44">
        <v>44046</v>
      </c>
      <c r="D1063" s="45">
        <v>2.25</v>
      </c>
    </row>
    <row r="1064" spans="1:4" x14ac:dyDescent="0.25">
      <c r="A1064" s="48">
        <v>44047</v>
      </c>
      <c r="B1064" s="49">
        <v>0.1</v>
      </c>
      <c r="C1064" s="44">
        <v>44047</v>
      </c>
      <c r="D1064" s="45">
        <v>2.25</v>
      </c>
    </row>
    <row r="1065" spans="1:4" x14ac:dyDescent="0.25">
      <c r="A1065" s="48">
        <v>44048</v>
      </c>
      <c r="B1065" s="49">
        <v>0.1</v>
      </c>
      <c r="C1065" s="44">
        <v>44048</v>
      </c>
      <c r="D1065" s="45">
        <v>2.25</v>
      </c>
    </row>
    <row r="1066" spans="1:4" x14ac:dyDescent="0.25">
      <c r="A1066" s="48">
        <v>44049</v>
      </c>
      <c r="B1066" s="49">
        <v>0.1</v>
      </c>
      <c r="C1066" s="44">
        <v>44049</v>
      </c>
      <c r="D1066" s="45">
        <v>2.25</v>
      </c>
    </row>
    <row r="1067" spans="1:4" x14ac:dyDescent="0.25">
      <c r="A1067" s="48">
        <v>44050</v>
      </c>
      <c r="B1067" s="49">
        <v>0.1</v>
      </c>
      <c r="C1067" s="44">
        <v>44050</v>
      </c>
      <c r="D1067" s="45">
        <v>2.25</v>
      </c>
    </row>
    <row r="1068" spans="1:4" x14ac:dyDescent="0.25">
      <c r="A1068" s="48">
        <v>44053</v>
      </c>
      <c r="B1068" s="49">
        <v>0.1</v>
      </c>
      <c r="C1068" s="44">
        <v>44053</v>
      </c>
      <c r="D1068" s="45">
        <v>2.25</v>
      </c>
    </row>
    <row r="1069" spans="1:4" x14ac:dyDescent="0.25">
      <c r="A1069" s="48">
        <v>44054</v>
      </c>
      <c r="B1069" s="49">
        <v>0.1</v>
      </c>
      <c r="C1069" s="44">
        <v>44054</v>
      </c>
      <c r="D1069" s="45">
        <v>2.25</v>
      </c>
    </row>
    <row r="1070" spans="1:4" x14ac:dyDescent="0.25">
      <c r="A1070" s="48">
        <v>44055</v>
      </c>
      <c r="B1070" s="49">
        <v>0.1</v>
      </c>
      <c r="C1070" s="44">
        <v>44055</v>
      </c>
      <c r="D1070" s="45">
        <v>2.25</v>
      </c>
    </row>
    <row r="1071" spans="1:4" x14ac:dyDescent="0.25">
      <c r="A1071" s="48">
        <v>44056</v>
      </c>
      <c r="B1071" s="49">
        <v>0.1</v>
      </c>
      <c r="C1071" s="44">
        <v>44056</v>
      </c>
      <c r="D1071" s="45">
        <v>2.25</v>
      </c>
    </row>
    <row r="1072" spans="1:4" x14ac:dyDescent="0.25">
      <c r="A1072" s="48">
        <v>44057</v>
      </c>
      <c r="B1072" s="49">
        <v>0.1</v>
      </c>
      <c r="C1072" s="44">
        <v>44057</v>
      </c>
      <c r="D1072" s="45">
        <v>2.25</v>
      </c>
    </row>
    <row r="1073" spans="1:4" x14ac:dyDescent="0.25">
      <c r="A1073" s="48">
        <v>44060</v>
      </c>
      <c r="B1073" s="49">
        <v>0.1</v>
      </c>
      <c r="C1073" s="44">
        <v>44060</v>
      </c>
      <c r="D1073" s="45">
        <v>2.25</v>
      </c>
    </row>
    <row r="1074" spans="1:4" x14ac:dyDescent="0.25">
      <c r="A1074" s="48">
        <v>44061</v>
      </c>
      <c r="B1074" s="49">
        <v>0.09</v>
      </c>
      <c r="C1074" s="44">
        <v>44061</v>
      </c>
      <c r="D1074" s="45">
        <v>2.25</v>
      </c>
    </row>
    <row r="1075" spans="1:4" x14ac:dyDescent="0.25">
      <c r="A1075" s="48">
        <v>44062</v>
      </c>
      <c r="B1075" s="49">
        <v>0.09</v>
      </c>
      <c r="C1075" s="44">
        <v>44062</v>
      </c>
      <c r="D1075" s="45">
        <v>2.25</v>
      </c>
    </row>
    <row r="1076" spans="1:4" x14ac:dyDescent="0.25">
      <c r="A1076" s="48">
        <v>44063</v>
      </c>
      <c r="B1076" s="49">
        <v>0.09</v>
      </c>
      <c r="C1076" s="44">
        <v>44063</v>
      </c>
      <c r="D1076" s="45">
        <v>2.25</v>
      </c>
    </row>
    <row r="1077" spans="1:4" x14ac:dyDescent="0.25">
      <c r="A1077" s="48">
        <v>44064</v>
      </c>
      <c r="B1077" s="49">
        <v>0.09</v>
      </c>
      <c r="C1077" s="44">
        <v>44064</v>
      </c>
      <c r="D1077" s="45">
        <v>2.25</v>
      </c>
    </row>
    <row r="1078" spans="1:4" x14ac:dyDescent="0.25">
      <c r="A1078" s="48">
        <v>44067</v>
      </c>
      <c r="B1078" s="49">
        <v>0.09</v>
      </c>
      <c r="C1078" s="44">
        <v>44067</v>
      </c>
      <c r="D1078" s="45">
        <v>2.25</v>
      </c>
    </row>
    <row r="1079" spans="1:4" x14ac:dyDescent="0.25">
      <c r="A1079" s="48">
        <v>44068</v>
      </c>
      <c r="B1079" s="49">
        <v>0.09</v>
      </c>
      <c r="C1079" s="44">
        <v>44068</v>
      </c>
      <c r="D1079" s="45">
        <v>2.25</v>
      </c>
    </row>
    <row r="1080" spans="1:4" x14ac:dyDescent="0.25">
      <c r="A1080" s="48">
        <v>44069</v>
      </c>
      <c r="B1080" s="49">
        <v>0.09</v>
      </c>
      <c r="C1080" s="44">
        <v>44069</v>
      </c>
      <c r="D1080" s="45">
        <v>2.25</v>
      </c>
    </row>
    <row r="1081" spans="1:4" x14ac:dyDescent="0.25">
      <c r="A1081" s="48">
        <v>44070</v>
      </c>
      <c r="B1081" s="49">
        <v>0.08</v>
      </c>
      <c r="C1081" s="44">
        <v>44070</v>
      </c>
      <c r="D1081" s="45">
        <v>2.25</v>
      </c>
    </row>
    <row r="1082" spans="1:4" x14ac:dyDescent="0.25">
      <c r="A1082" s="48">
        <v>44071</v>
      </c>
      <c r="B1082" s="49">
        <v>0.09</v>
      </c>
      <c r="C1082" s="44">
        <v>44071</v>
      </c>
      <c r="D1082" s="45">
        <v>2.25</v>
      </c>
    </row>
    <row r="1083" spans="1:4" x14ac:dyDescent="0.25">
      <c r="A1083" s="48">
        <v>44074</v>
      </c>
      <c r="B1083" s="49">
        <v>0.09</v>
      </c>
      <c r="C1083" s="44">
        <v>44074</v>
      </c>
      <c r="D1083" s="45">
        <v>2.25</v>
      </c>
    </row>
    <row r="1084" spans="1:4" x14ac:dyDescent="0.25">
      <c r="A1084" s="48">
        <v>44075</v>
      </c>
      <c r="B1084" s="49">
        <v>0.09</v>
      </c>
      <c r="C1084" s="44">
        <v>44075</v>
      </c>
      <c r="D1084" s="45">
        <v>2</v>
      </c>
    </row>
    <row r="1085" spans="1:4" x14ac:dyDescent="0.25">
      <c r="A1085" s="48">
        <v>44076</v>
      </c>
      <c r="B1085" s="49">
        <v>0.09</v>
      </c>
      <c r="C1085" s="44">
        <v>44076</v>
      </c>
      <c r="D1085" s="45">
        <v>2</v>
      </c>
    </row>
    <row r="1086" spans="1:4" x14ac:dyDescent="0.25">
      <c r="A1086" s="48">
        <v>44077</v>
      </c>
      <c r="B1086" s="49">
        <v>0.09</v>
      </c>
      <c r="C1086" s="44">
        <v>44077</v>
      </c>
      <c r="D1086" s="45">
        <v>2</v>
      </c>
    </row>
    <row r="1087" spans="1:4" x14ac:dyDescent="0.25">
      <c r="A1087" s="48">
        <v>44078</v>
      </c>
      <c r="B1087" s="49">
        <v>0.09</v>
      </c>
      <c r="C1087" s="44">
        <v>44078</v>
      </c>
      <c r="D1087" s="45">
        <v>2</v>
      </c>
    </row>
    <row r="1088" spans="1:4" x14ac:dyDescent="0.25">
      <c r="A1088" s="48">
        <v>44082</v>
      </c>
      <c r="B1088" s="49">
        <v>0.09</v>
      </c>
      <c r="C1088" s="44">
        <v>44082</v>
      </c>
      <c r="D1088" s="45">
        <v>2</v>
      </c>
    </row>
    <row r="1089" spans="1:4" x14ac:dyDescent="0.25">
      <c r="A1089" s="48">
        <v>44083</v>
      </c>
      <c r="B1089" s="49">
        <v>0.09</v>
      </c>
      <c r="C1089" s="44">
        <v>44083</v>
      </c>
      <c r="D1089" s="45">
        <v>2</v>
      </c>
    </row>
    <row r="1090" spans="1:4" x14ac:dyDescent="0.25">
      <c r="A1090" s="48">
        <v>44084</v>
      </c>
      <c r="B1090" s="49">
        <v>0.09</v>
      </c>
      <c r="C1090" s="44">
        <v>44084</v>
      </c>
      <c r="D1090" s="45">
        <v>2</v>
      </c>
    </row>
    <row r="1091" spans="1:4" x14ac:dyDescent="0.25">
      <c r="A1091" s="48">
        <v>44085</v>
      </c>
      <c r="B1091" s="49">
        <v>0.09</v>
      </c>
      <c r="C1091" s="44">
        <v>44085</v>
      </c>
      <c r="D1091" s="45">
        <v>2</v>
      </c>
    </row>
    <row r="1092" spans="1:4" x14ac:dyDescent="0.25">
      <c r="A1092" s="48">
        <v>44088</v>
      </c>
      <c r="B1092" s="49">
        <v>0.09</v>
      </c>
      <c r="C1092" s="44">
        <v>44088</v>
      </c>
      <c r="D1092" s="45">
        <v>2</v>
      </c>
    </row>
    <row r="1093" spans="1:4" x14ac:dyDescent="0.25">
      <c r="A1093" s="48">
        <v>44089</v>
      </c>
      <c r="B1093" s="49">
        <v>0.09</v>
      </c>
      <c r="C1093" s="44">
        <v>44089</v>
      </c>
      <c r="D1093" s="45">
        <v>2</v>
      </c>
    </row>
    <row r="1094" spans="1:4" x14ac:dyDescent="0.25">
      <c r="A1094" s="48">
        <v>44090</v>
      </c>
      <c r="B1094" s="49">
        <v>0.09</v>
      </c>
      <c r="C1094" s="44">
        <v>44090</v>
      </c>
      <c r="D1094" s="45">
        <v>2</v>
      </c>
    </row>
    <row r="1095" spans="1:4" x14ac:dyDescent="0.25">
      <c r="A1095" s="48">
        <v>44091</v>
      </c>
      <c r="B1095" s="49">
        <v>0.09</v>
      </c>
      <c r="C1095" s="44">
        <v>44091</v>
      </c>
      <c r="D1095" s="45">
        <v>2</v>
      </c>
    </row>
    <row r="1096" spans="1:4" x14ac:dyDescent="0.25">
      <c r="A1096" s="48">
        <v>44092</v>
      </c>
      <c r="B1096" s="49">
        <v>0.09</v>
      </c>
      <c r="C1096" s="44">
        <v>44092</v>
      </c>
      <c r="D1096" s="45">
        <v>2</v>
      </c>
    </row>
    <row r="1097" spans="1:4" x14ac:dyDescent="0.25">
      <c r="A1097" s="48">
        <v>44095</v>
      </c>
      <c r="B1097" s="49">
        <v>0.09</v>
      </c>
      <c r="C1097" s="44">
        <v>44095</v>
      </c>
      <c r="D1097" s="45">
        <v>2</v>
      </c>
    </row>
    <row r="1098" spans="1:4" x14ac:dyDescent="0.25">
      <c r="A1098" s="48">
        <v>44096</v>
      </c>
      <c r="B1098" s="49">
        <v>0.09</v>
      </c>
      <c r="C1098" s="44">
        <v>44096</v>
      </c>
      <c r="D1098" s="45">
        <v>2</v>
      </c>
    </row>
    <row r="1099" spans="1:4" x14ac:dyDescent="0.25">
      <c r="A1099" s="48">
        <v>44097</v>
      </c>
      <c r="B1099" s="49">
        <v>0.09</v>
      </c>
      <c r="C1099" s="44">
        <v>44097</v>
      </c>
      <c r="D1099" s="45">
        <v>2</v>
      </c>
    </row>
    <row r="1100" spans="1:4" x14ac:dyDescent="0.25">
      <c r="A1100" s="48">
        <v>44098</v>
      </c>
      <c r="B1100" s="49">
        <v>0.09</v>
      </c>
      <c r="C1100" s="44">
        <v>44098</v>
      </c>
      <c r="D1100" s="45">
        <v>2</v>
      </c>
    </row>
    <row r="1101" spans="1:4" x14ac:dyDescent="0.25">
      <c r="A1101" s="48">
        <v>44099</v>
      </c>
      <c r="B1101" s="49">
        <v>0.09</v>
      </c>
      <c r="C1101" s="44">
        <v>44099</v>
      </c>
      <c r="D1101" s="45">
        <v>2</v>
      </c>
    </row>
    <row r="1102" spans="1:4" x14ac:dyDescent="0.25">
      <c r="A1102" s="48">
        <v>44102</v>
      </c>
      <c r="B1102" s="49">
        <v>0.09</v>
      </c>
      <c r="C1102" s="44">
        <v>44102</v>
      </c>
      <c r="D1102" s="45">
        <v>1.75</v>
      </c>
    </row>
    <row r="1103" spans="1:4" x14ac:dyDescent="0.25">
      <c r="A1103" s="48">
        <v>44103</v>
      </c>
      <c r="B1103" s="49">
        <v>0.09</v>
      </c>
      <c r="C1103" s="44">
        <v>44103</v>
      </c>
      <c r="D1103" s="45">
        <v>1.75</v>
      </c>
    </row>
    <row r="1104" spans="1:4" x14ac:dyDescent="0.25">
      <c r="A1104" s="48">
        <v>44104</v>
      </c>
      <c r="B1104" s="49">
        <v>0.09</v>
      </c>
      <c r="C1104" s="44">
        <v>44104</v>
      </c>
      <c r="D1104" s="45">
        <v>1.75</v>
      </c>
    </row>
    <row r="1105" spans="1:4" x14ac:dyDescent="0.25">
      <c r="A1105" s="48">
        <v>44105</v>
      </c>
      <c r="B1105" s="49">
        <v>0.09</v>
      </c>
      <c r="C1105" s="44">
        <v>44105</v>
      </c>
      <c r="D1105" s="45">
        <v>1.75</v>
      </c>
    </row>
    <row r="1106" spans="1:4" x14ac:dyDescent="0.25">
      <c r="A1106" s="48">
        <v>44106</v>
      </c>
      <c r="B1106" s="49">
        <v>0.09</v>
      </c>
      <c r="C1106" s="44">
        <v>44106</v>
      </c>
      <c r="D1106" s="45">
        <v>1.75</v>
      </c>
    </row>
    <row r="1107" spans="1:4" x14ac:dyDescent="0.25">
      <c r="A1107" s="48">
        <v>44109</v>
      </c>
      <c r="B1107" s="49">
        <v>0.09</v>
      </c>
      <c r="C1107" s="44">
        <v>44109</v>
      </c>
      <c r="D1107" s="45">
        <v>1.75</v>
      </c>
    </row>
    <row r="1108" spans="1:4" x14ac:dyDescent="0.25">
      <c r="A1108" s="48">
        <v>44110</v>
      </c>
      <c r="B1108" s="49">
        <v>0.09</v>
      </c>
      <c r="C1108" s="44">
        <v>44110</v>
      </c>
      <c r="D1108" s="45">
        <v>1.75</v>
      </c>
    </row>
    <row r="1109" spans="1:4" x14ac:dyDescent="0.25">
      <c r="A1109" s="48">
        <v>44111</v>
      </c>
      <c r="B1109" s="49">
        <v>0.09</v>
      </c>
      <c r="C1109" s="44">
        <v>44111</v>
      </c>
      <c r="D1109" s="45">
        <v>1.75</v>
      </c>
    </row>
    <row r="1110" spans="1:4" x14ac:dyDescent="0.25">
      <c r="A1110" s="48">
        <v>44112</v>
      </c>
      <c r="B1110" s="49">
        <v>0.09</v>
      </c>
      <c r="C1110" s="44">
        <v>44112</v>
      </c>
      <c r="D1110" s="45">
        <v>1.75</v>
      </c>
    </row>
    <row r="1111" spans="1:4" x14ac:dyDescent="0.25">
      <c r="A1111" s="48">
        <v>44113</v>
      </c>
      <c r="B1111" s="49">
        <v>0.09</v>
      </c>
      <c r="C1111" s="44">
        <v>44113</v>
      </c>
      <c r="D1111" s="45">
        <v>1.75</v>
      </c>
    </row>
    <row r="1112" spans="1:4" x14ac:dyDescent="0.25">
      <c r="A1112" s="48">
        <v>44117</v>
      </c>
      <c r="B1112" s="49">
        <v>0.09</v>
      </c>
      <c r="C1112" s="44">
        <v>44117</v>
      </c>
      <c r="D1112" s="45">
        <v>1.75</v>
      </c>
    </row>
    <row r="1113" spans="1:4" x14ac:dyDescent="0.25">
      <c r="A1113" s="48">
        <v>44118</v>
      </c>
      <c r="B1113" s="49">
        <v>0.09</v>
      </c>
      <c r="C1113" s="44">
        <v>44118</v>
      </c>
      <c r="D1113" s="45">
        <v>1.75</v>
      </c>
    </row>
    <row r="1114" spans="1:4" x14ac:dyDescent="0.25">
      <c r="A1114" s="48">
        <v>44119</v>
      </c>
      <c r="B1114" s="49">
        <v>0.09</v>
      </c>
      <c r="C1114" s="44">
        <v>44119</v>
      </c>
      <c r="D1114" s="45">
        <v>1.75</v>
      </c>
    </row>
    <row r="1115" spans="1:4" x14ac:dyDescent="0.25">
      <c r="A1115" s="48">
        <v>44120</v>
      </c>
      <c r="B1115" s="49">
        <v>0.09</v>
      </c>
      <c r="C1115" s="44">
        <v>44120</v>
      </c>
      <c r="D1115" s="45">
        <v>1.75</v>
      </c>
    </row>
    <row r="1116" spans="1:4" x14ac:dyDescent="0.25">
      <c r="A1116" s="48">
        <v>44123</v>
      </c>
      <c r="B1116" s="49">
        <v>0.09</v>
      </c>
      <c r="C1116" s="44">
        <v>44123</v>
      </c>
      <c r="D1116" s="45">
        <v>1.75</v>
      </c>
    </row>
    <row r="1117" spans="1:4" x14ac:dyDescent="0.25">
      <c r="A1117" s="48">
        <v>44124</v>
      </c>
      <c r="B1117" s="49">
        <v>0.09</v>
      </c>
      <c r="C1117" s="44">
        <v>44124</v>
      </c>
      <c r="D1117" s="45">
        <v>1.75</v>
      </c>
    </row>
    <row r="1118" spans="1:4" x14ac:dyDescent="0.25">
      <c r="A1118" s="48">
        <v>44125</v>
      </c>
      <c r="B1118" s="49">
        <v>0.09</v>
      </c>
      <c r="C1118" s="44">
        <v>44125</v>
      </c>
      <c r="D1118" s="45">
        <v>1.75</v>
      </c>
    </row>
    <row r="1119" spans="1:4" x14ac:dyDescent="0.25">
      <c r="A1119" s="48">
        <v>44126</v>
      </c>
      <c r="B1119" s="49">
        <v>0.09</v>
      </c>
      <c r="C1119" s="44">
        <v>44126</v>
      </c>
      <c r="D1119" s="45">
        <v>1.75</v>
      </c>
    </row>
    <row r="1120" spans="1:4" x14ac:dyDescent="0.25">
      <c r="A1120" s="48">
        <v>44127</v>
      </c>
      <c r="B1120" s="49">
        <v>0.09</v>
      </c>
      <c r="C1120" s="44">
        <v>44127</v>
      </c>
      <c r="D1120" s="45">
        <v>1.75</v>
      </c>
    </row>
    <row r="1121" spans="1:4" x14ac:dyDescent="0.25">
      <c r="A1121" s="48">
        <v>44130</v>
      </c>
      <c r="B1121" s="49">
        <v>0.09</v>
      </c>
      <c r="C1121" s="44">
        <v>44130</v>
      </c>
      <c r="D1121" s="45">
        <v>1.75</v>
      </c>
    </row>
    <row r="1122" spans="1:4" x14ac:dyDescent="0.25">
      <c r="A1122" s="48">
        <v>44131</v>
      </c>
      <c r="B1122" s="49">
        <v>0.09</v>
      </c>
      <c r="C1122" s="44">
        <v>44131</v>
      </c>
      <c r="D1122" s="45">
        <v>1.75</v>
      </c>
    </row>
    <row r="1123" spans="1:4" x14ac:dyDescent="0.25">
      <c r="A1123" s="48">
        <v>44132</v>
      </c>
      <c r="B1123" s="49">
        <v>0.09</v>
      </c>
      <c r="C1123" s="44">
        <v>44132</v>
      </c>
      <c r="D1123" s="45">
        <v>1.75</v>
      </c>
    </row>
    <row r="1124" spans="1:4" x14ac:dyDescent="0.25">
      <c r="A1124" s="48">
        <v>44133</v>
      </c>
      <c r="B1124" s="49">
        <v>0.09</v>
      </c>
      <c r="C1124" s="44">
        <v>44133</v>
      </c>
      <c r="D1124" s="45">
        <v>1.75</v>
      </c>
    </row>
    <row r="1125" spans="1:4" x14ac:dyDescent="0.25">
      <c r="A1125" s="48">
        <v>44134</v>
      </c>
      <c r="B1125" s="49">
        <v>0.09</v>
      </c>
      <c r="C1125" s="44">
        <v>44134</v>
      </c>
      <c r="D1125" s="45">
        <v>1.75</v>
      </c>
    </row>
    <row r="1126" spans="1:4" x14ac:dyDescent="0.25">
      <c r="A1126" s="48">
        <v>44137</v>
      </c>
      <c r="B1126" s="49">
        <v>0.09</v>
      </c>
      <c r="C1126" s="44">
        <v>44137</v>
      </c>
      <c r="D1126" s="45">
        <v>1.75</v>
      </c>
    </row>
    <row r="1127" spans="1:4" x14ac:dyDescent="0.25">
      <c r="A1127" s="48">
        <v>44138</v>
      </c>
      <c r="B1127" s="49">
        <v>0.09</v>
      </c>
      <c r="C1127" s="44">
        <v>44138</v>
      </c>
      <c r="D1127" s="45">
        <v>1.75</v>
      </c>
    </row>
    <row r="1128" spans="1:4" x14ac:dyDescent="0.25">
      <c r="A1128" s="48">
        <v>44139</v>
      </c>
      <c r="B1128" s="49">
        <v>0.09</v>
      </c>
      <c r="C1128" s="44">
        <v>44139</v>
      </c>
      <c r="D1128" s="45">
        <v>1.75</v>
      </c>
    </row>
    <row r="1129" spans="1:4" x14ac:dyDescent="0.25">
      <c r="A1129" s="48">
        <v>44140</v>
      </c>
      <c r="B1129" s="49">
        <v>0.09</v>
      </c>
      <c r="C1129" s="44">
        <v>44140</v>
      </c>
      <c r="D1129" s="45">
        <v>1.75</v>
      </c>
    </row>
    <row r="1130" spans="1:4" x14ac:dyDescent="0.25">
      <c r="A1130" s="48">
        <v>44141</v>
      </c>
      <c r="B1130" s="49">
        <v>0.09</v>
      </c>
      <c r="C1130" s="44">
        <v>44141</v>
      </c>
      <c r="D1130" s="45">
        <v>1.75</v>
      </c>
    </row>
    <row r="1131" spans="1:4" x14ac:dyDescent="0.25">
      <c r="A1131" s="48">
        <v>44144</v>
      </c>
      <c r="B1131" s="49">
        <v>0.09</v>
      </c>
      <c r="C1131" s="44">
        <v>44144</v>
      </c>
      <c r="D1131" s="45">
        <v>1.75</v>
      </c>
    </row>
    <row r="1132" spans="1:4" x14ac:dyDescent="0.25">
      <c r="A1132" s="48">
        <v>44145</v>
      </c>
      <c r="B1132" s="49">
        <v>0.09</v>
      </c>
      <c r="C1132" s="44">
        <v>44145</v>
      </c>
      <c r="D1132" s="45">
        <v>1.75</v>
      </c>
    </row>
    <row r="1133" spans="1:4" x14ac:dyDescent="0.25">
      <c r="A1133" s="48">
        <v>44147</v>
      </c>
      <c r="B1133" s="49">
        <v>0.09</v>
      </c>
      <c r="C1133" s="44">
        <v>44147</v>
      </c>
      <c r="D1133" s="45">
        <v>1.75</v>
      </c>
    </row>
    <row r="1134" spans="1:4" x14ac:dyDescent="0.25">
      <c r="A1134" s="48">
        <v>44148</v>
      </c>
      <c r="B1134" s="49">
        <v>0.09</v>
      </c>
      <c r="C1134" s="44">
        <v>44148</v>
      </c>
      <c r="D1134" s="45">
        <v>1.75</v>
      </c>
    </row>
    <row r="1135" spans="1:4" x14ac:dyDescent="0.25">
      <c r="A1135" s="48">
        <v>44151</v>
      </c>
      <c r="B1135" s="49">
        <v>0.09</v>
      </c>
      <c r="C1135" s="44">
        <v>44151</v>
      </c>
      <c r="D1135" s="45">
        <v>1.75</v>
      </c>
    </row>
    <row r="1136" spans="1:4" x14ac:dyDescent="0.25">
      <c r="A1136" s="48">
        <v>44152</v>
      </c>
      <c r="B1136" s="49">
        <v>0.09</v>
      </c>
      <c r="C1136" s="44">
        <v>44152</v>
      </c>
      <c r="D1136" s="45">
        <v>1.75</v>
      </c>
    </row>
    <row r="1137" spans="1:4" x14ac:dyDescent="0.25">
      <c r="A1137" s="48">
        <v>44153</v>
      </c>
      <c r="B1137" s="49">
        <v>0.09</v>
      </c>
      <c r="C1137" s="44">
        <v>44153</v>
      </c>
      <c r="D1137" s="45">
        <v>1.75</v>
      </c>
    </row>
    <row r="1138" spans="1:4" x14ac:dyDescent="0.25">
      <c r="A1138" s="48">
        <v>44154</v>
      </c>
      <c r="B1138" s="49">
        <v>0.08</v>
      </c>
      <c r="C1138" s="44">
        <v>44154</v>
      </c>
      <c r="D1138" s="45">
        <v>1.75</v>
      </c>
    </row>
    <row r="1139" spans="1:4" x14ac:dyDescent="0.25">
      <c r="A1139" s="48">
        <v>44155</v>
      </c>
      <c r="B1139" s="49">
        <v>0.08</v>
      </c>
      <c r="C1139" s="44">
        <v>44155</v>
      </c>
      <c r="D1139" s="45">
        <v>1.75</v>
      </c>
    </row>
    <row r="1140" spans="1:4" x14ac:dyDescent="0.25">
      <c r="A1140" s="48">
        <v>44158</v>
      </c>
      <c r="B1140" s="49">
        <v>0.08</v>
      </c>
      <c r="C1140" s="44">
        <v>44158</v>
      </c>
      <c r="D1140" s="45">
        <v>1.75</v>
      </c>
    </row>
    <row r="1141" spans="1:4" x14ac:dyDescent="0.25">
      <c r="A1141" s="48">
        <v>44159</v>
      </c>
      <c r="B1141" s="49">
        <v>0.08</v>
      </c>
      <c r="C1141" s="44">
        <v>44159</v>
      </c>
      <c r="D1141" s="45">
        <v>1.75</v>
      </c>
    </row>
    <row r="1142" spans="1:4" x14ac:dyDescent="0.25">
      <c r="A1142" s="48">
        <v>44160</v>
      </c>
      <c r="B1142" s="49">
        <v>0.08</v>
      </c>
      <c r="C1142" s="44">
        <v>44160</v>
      </c>
      <c r="D1142" s="45">
        <v>1.75</v>
      </c>
    </row>
    <row r="1143" spans="1:4" x14ac:dyDescent="0.25">
      <c r="A1143" s="48">
        <v>44162</v>
      </c>
      <c r="B1143" s="49">
        <v>0.08</v>
      </c>
      <c r="C1143" s="44">
        <v>44162</v>
      </c>
      <c r="D1143" s="45">
        <v>1.75</v>
      </c>
    </row>
    <row r="1144" spans="1:4" x14ac:dyDescent="0.25">
      <c r="A1144" s="48">
        <v>44165</v>
      </c>
      <c r="B1144" s="49">
        <v>0.09</v>
      </c>
      <c r="C1144" s="44">
        <v>44165</v>
      </c>
      <c r="D1144" s="45">
        <v>1.75</v>
      </c>
    </row>
    <row r="1145" spans="1:4" x14ac:dyDescent="0.25">
      <c r="A1145" s="48">
        <v>44166</v>
      </c>
      <c r="B1145" s="49">
        <v>0.09</v>
      </c>
      <c r="C1145" s="44">
        <v>44166</v>
      </c>
      <c r="D1145" s="45">
        <v>1.75</v>
      </c>
    </row>
    <row r="1146" spans="1:4" x14ac:dyDescent="0.25">
      <c r="A1146" s="48">
        <v>44167</v>
      </c>
      <c r="B1146" s="49">
        <v>0.09</v>
      </c>
      <c r="C1146" s="44">
        <v>44167</v>
      </c>
      <c r="D1146" s="45">
        <v>1.75</v>
      </c>
    </row>
    <row r="1147" spans="1:4" x14ac:dyDescent="0.25">
      <c r="A1147" s="48">
        <v>44168</v>
      </c>
      <c r="B1147" s="49">
        <v>0.09</v>
      </c>
      <c r="C1147" s="44">
        <v>44168</v>
      </c>
      <c r="D1147" s="45">
        <v>1.75</v>
      </c>
    </row>
    <row r="1148" spans="1:4" x14ac:dyDescent="0.25">
      <c r="A1148" s="48">
        <v>44169</v>
      </c>
      <c r="B1148" s="49">
        <v>0.09</v>
      </c>
      <c r="C1148" s="44">
        <v>44169</v>
      </c>
      <c r="D1148" s="45">
        <v>1.75</v>
      </c>
    </row>
    <row r="1149" spans="1:4" x14ac:dyDescent="0.25">
      <c r="A1149" s="48">
        <v>44172</v>
      </c>
      <c r="B1149" s="49">
        <v>0.09</v>
      </c>
      <c r="C1149" s="44">
        <v>44172</v>
      </c>
      <c r="D1149" s="45">
        <v>1.75</v>
      </c>
    </row>
    <row r="1150" spans="1:4" x14ac:dyDescent="0.25">
      <c r="A1150" s="48">
        <v>44173</v>
      </c>
      <c r="B1150" s="49">
        <v>0.09</v>
      </c>
      <c r="C1150" s="44">
        <v>44173</v>
      </c>
      <c r="D1150" s="45">
        <v>1.75</v>
      </c>
    </row>
    <row r="1151" spans="1:4" x14ac:dyDescent="0.25">
      <c r="A1151" s="48">
        <v>44174</v>
      </c>
      <c r="B1151" s="49">
        <v>0.09</v>
      </c>
      <c r="C1151" s="44">
        <v>44174</v>
      </c>
      <c r="D1151" s="45">
        <v>1.75</v>
      </c>
    </row>
    <row r="1152" spans="1:4" x14ac:dyDescent="0.25">
      <c r="A1152" s="48">
        <v>44175</v>
      </c>
      <c r="B1152" s="49">
        <v>0.09</v>
      </c>
      <c r="C1152" s="44">
        <v>44175</v>
      </c>
      <c r="D1152" s="45">
        <v>1.75</v>
      </c>
    </row>
    <row r="1153" spans="1:4" x14ac:dyDescent="0.25">
      <c r="A1153" s="48">
        <v>44176</v>
      </c>
      <c r="B1153" s="49">
        <v>0.09</v>
      </c>
      <c r="C1153" s="44">
        <v>44176</v>
      </c>
      <c r="D1153" s="45">
        <v>1.75</v>
      </c>
    </row>
    <row r="1154" spans="1:4" x14ac:dyDescent="0.25">
      <c r="A1154" s="48">
        <v>44179</v>
      </c>
      <c r="B1154" s="49">
        <v>0.09</v>
      </c>
      <c r="C1154" s="44">
        <v>44179</v>
      </c>
      <c r="D1154" s="45">
        <v>1.75</v>
      </c>
    </row>
    <row r="1155" spans="1:4" x14ac:dyDescent="0.25">
      <c r="A1155" s="48">
        <v>44180</v>
      </c>
      <c r="B1155" s="49">
        <v>0.09</v>
      </c>
      <c r="C1155" s="44">
        <v>44180</v>
      </c>
      <c r="D1155" s="45">
        <v>1.75</v>
      </c>
    </row>
    <row r="1156" spans="1:4" x14ac:dyDescent="0.25">
      <c r="A1156" s="48">
        <v>44181</v>
      </c>
      <c r="B1156" s="49">
        <v>0.09</v>
      </c>
      <c r="C1156" s="44">
        <v>44181</v>
      </c>
      <c r="D1156" s="45">
        <v>1.75</v>
      </c>
    </row>
    <row r="1157" spans="1:4" x14ac:dyDescent="0.25">
      <c r="A1157" s="48">
        <v>44182</v>
      </c>
      <c r="B1157" s="49">
        <v>0.09</v>
      </c>
      <c r="C1157" s="44">
        <v>44182</v>
      </c>
      <c r="D1157" s="45">
        <v>1.75</v>
      </c>
    </row>
    <row r="1158" spans="1:4" x14ac:dyDescent="0.25">
      <c r="A1158" s="48">
        <v>44183</v>
      </c>
      <c r="B1158" s="49">
        <v>0.09</v>
      </c>
      <c r="C1158" s="44">
        <v>44183</v>
      </c>
      <c r="D1158" s="45">
        <v>1.75</v>
      </c>
    </row>
    <row r="1159" spans="1:4" x14ac:dyDescent="0.25">
      <c r="A1159" s="48">
        <v>44186</v>
      </c>
      <c r="B1159" s="49">
        <v>0.09</v>
      </c>
      <c r="C1159" s="44">
        <v>44186</v>
      </c>
      <c r="D1159" s="45">
        <v>1.75</v>
      </c>
    </row>
    <row r="1160" spans="1:4" x14ac:dyDescent="0.25">
      <c r="A1160" s="48">
        <v>44187</v>
      </c>
      <c r="B1160" s="49">
        <v>0.09</v>
      </c>
      <c r="C1160" s="44">
        <v>44187</v>
      </c>
      <c r="D1160" s="45">
        <v>1.75</v>
      </c>
    </row>
    <row r="1161" spans="1:4" x14ac:dyDescent="0.25">
      <c r="A1161" s="48">
        <v>44188</v>
      </c>
      <c r="B1161" s="49">
        <v>0.09</v>
      </c>
      <c r="C1161" s="44">
        <v>44188</v>
      </c>
      <c r="D1161" s="45">
        <v>1.75</v>
      </c>
    </row>
    <row r="1162" spans="1:4" x14ac:dyDescent="0.25">
      <c r="A1162" s="48">
        <v>44189</v>
      </c>
      <c r="B1162" s="49">
        <v>0.09</v>
      </c>
      <c r="C1162" s="44">
        <v>44189</v>
      </c>
      <c r="D1162" s="45">
        <v>1.75</v>
      </c>
    </row>
    <row r="1163" spans="1:4" x14ac:dyDescent="0.25">
      <c r="A1163" s="48">
        <v>44193</v>
      </c>
      <c r="B1163" s="49">
        <v>0.09</v>
      </c>
      <c r="C1163" s="44">
        <v>44193</v>
      </c>
      <c r="D1163" s="45">
        <v>1.75</v>
      </c>
    </row>
    <row r="1164" spans="1:4" x14ac:dyDescent="0.25">
      <c r="A1164" s="48">
        <v>44194</v>
      </c>
      <c r="B1164" s="49">
        <v>0.09</v>
      </c>
      <c r="C1164" s="44">
        <v>44194</v>
      </c>
      <c r="D1164" s="45">
        <v>1.75</v>
      </c>
    </row>
    <row r="1165" spans="1:4" x14ac:dyDescent="0.25">
      <c r="A1165" s="48">
        <v>44195</v>
      </c>
      <c r="B1165" s="49">
        <v>0.09</v>
      </c>
      <c r="C1165" s="44">
        <v>44195</v>
      </c>
      <c r="D1165" s="45">
        <v>1.75</v>
      </c>
    </row>
    <row r="1166" spans="1:4" x14ac:dyDescent="0.25">
      <c r="A1166" s="48">
        <v>44196</v>
      </c>
      <c r="B1166" s="49">
        <v>0.09</v>
      </c>
      <c r="C1166" s="44">
        <v>44196</v>
      </c>
      <c r="D1166" s="45">
        <v>1.75</v>
      </c>
    </row>
    <row r="1167" spans="1:4" x14ac:dyDescent="0.25">
      <c r="A1167" s="48">
        <v>44200</v>
      </c>
      <c r="B1167" s="49">
        <v>0.09</v>
      </c>
      <c r="C1167" s="44">
        <v>44200</v>
      </c>
      <c r="D1167" s="45">
        <v>1.75</v>
      </c>
    </row>
    <row r="1168" spans="1:4" x14ac:dyDescent="0.25">
      <c r="A1168" s="48">
        <v>44201</v>
      </c>
      <c r="B1168" s="49">
        <v>0.09</v>
      </c>
      <c r="C1168" s="44">
        <v>44201</v>
      </c>
      <c r="D1168" s="45">
        <v>1.75</v>
      </c>
    </row>
    <row r="1169" spans="1:4" x14ac:dyDescent="0.25">
      <c r="A1169" s="48">
        <v>44202</v>
      </c>
      <c r="B1169" s="49">
        <v>0.09</v>
      </c>
      <c r="C1169" s="44">
        <v>44202</v>
      </c>
      <c r="D1169" s="45">
        <v>1.75</v>
      </c>
    </row>
    <row r="1170" spans="1:4" x14ac:dyDescent="0.25">
      <c r="A1170" s="48">
        <v>44203</v>
      </c>
      <c r="B1170" s="49">
        <v>0.09</v>
      </c>
      <c r="C1170" s="44">
        <v>44203</v>
      </c>
      <c r="D1170" s="45">
        <v>1.75</v>
      </c>
    </row>
    <row r="1171" spans="1:4" x14ac:dyDescent="0.25">
      <c r="A1171" s="48">
        <v>44204</v>
      </c>
      <c r="B1171" s="49">
        <v>0.09</v>
      </c>
      <c r="C1171" s="44">
        <v>44204</v>
      </c>
      <c r="D1171" s="45">
        <v>1.75</v>
      </c>
    </row>
    <row r="1172" spans="1:4" x14ac:dyDescent="0.25">
      <c r="A1172" s="48">
        <v>44207</v>
      </c>
      <c r="B1172" s="49">
        <v>0.09</v>
      </c>
      <c r="C1172" s="44">
        <v>44207</v>
      </c>
      <c r="D1172" s="45">
        <v>1.75</v>
      </c>
    </row>
    <row r="1173" spans="1:4" x14ac:dyDescent="0.25">
      <c r="A1173" s="48">
        <v>44208</v>
      </c>
      <c r="B1173" s="49">
        <v>0.09</v>
      </c>
      <c r="C1173" s="44">
        <v>44208</v>
      </c>
      <c r="D1173" s="45">
        <v>1.75</v>
      </c>
    </row>
    <row r="1174" spans="1:4" x14ac:dyDescent="0.25">
      <c r="A1174" s="48">
        <v>44209</v>
      </c>
      <c r="B1174" s="49">
        <v>0.09</v>
      </c>
      <c r="C1174" s="44">
        <v>44209</v>
      </c>
      <c r="D1174" s="45">
        <v>1.75</v>
      </c>
    </row>
    <row r="1175" spans="1:4" x14ac:dyDescent="0.25">
      <c r="A1175" s="48">
        <v>44210</v>
      </c>
      <c r="B1175" s="49">
        <v>0.09</v>
      </c>
      <c r="C1175" s="44">
        <v>44210</v>
      </c>
      <c r="D1175" s="45">
        <v>1.75</v>
      </c>
    </row>
    <row r="1176" spans="1:4" x14ac:dyDescent="0.25">
      <c r="A1176" s="48">
        <v>44211</v>
      </c>
      <c r="B1176" s="49">
        <v>0.09</v>
      </c>
      <c r="C1176" s="44">
        <v>44211</v>
      </c>
      <c r="D1176" s="45">
        <v>1.75</v>
      </c>
    </row>
    <row r="1177" spans="1:4" x14ac:dyDescent="0.25">
      <c r="A1177" s="48">
        <v>44215</v>
      </c>
      <c r="B1177" s="49">
        <v>0.09</v>
      </c>
      <c r="C1177" s="44">
        <v>44215</v>
      </c>
      <c r="D1177" s="45">
        <v>1.75</v>
      </c>
    </row>
    <row r="1178" spans="1:4" x14ac:dyDescent="0.25">
      <c r="A1178" s="48">
        <v>44216</v>
      </c>
      <c r="B1178" s="49">
        <v>0.09</v>
      </c>
      <c r="C1178" s="44">
        <v>44216</v>
      </c>
      <c r="D1178" s="45">
        <v>1.75</v>
      </c>
    </row>
    <row r="1179" spans="1:4" x14ac:dyDescent="0.25">
      <c r="A1179" s="48">
        <v>44217</v>
      </c>
      <c r="B1179" s="49">
        <v>0.08</v>
      </c>
      <c r="C1179" s="44">
        <v>44217</v>
      </c>
      <c r="D1179" s="45">
        <v>1.75</v>
      </c>
    </row>
    <row r="1180" spans="1:4" x14ac:dyDescent="0.25">
      <c r="A1180" s="48">
        <v>44218</v>
      </c>
      <c r="B1180" s="49">
        <v>0.08</v>
      </c>
      <c r="C1180" s="44">
        <v>44218</v>
      </c>
      <c r="D1180" s="45">
        <v>1.75</v>
      </c>
    </row>
    <row r="1181" spans="1:4" x14ac:dyDescent="0.25">
      <c r="A1181" s="48">
        <v>44221</v>
      </c>
      <c r="B1181" s="49">
        <v>0.08</v>
      </c>
      <c r="C1181" s="44">
        <v>44221</v>
      </c>
      <c r="D1181" s="45">
        <v>1.75</v>
      </c>
    </row>
    <row r="1182" spans="1:4" x14ac:dyDescent="0.25">
      <c r="A1182" s="48">
        <v>44222</v>
      </c>
      <c r="B1182" s="49">
        <v>0.08</v>
      </c>
      <c r="C1182" s="44">
        <v>44222</v>
      </c>
      <c r="D1182" s="45">
        <v>1.75</v>
      </c>
    </row>
    <row r="1183" spans="1:4" x14ac:dyDescent="0.25">
      <c r="A1183" s="48">
        <v>44223</v>
      </c>
      <c r="B1183" s="49">
        <v>0.08</v>
      </c>
      <c r="C1183" s="44">
        <v>44223</v>
      </c>
      <c r="D1183" s="45">
        <v>1.75</v>
      </c>
    </row>
    <row r="1184" spans="1:4" x14ac:dyDescent="0.25">
      <c r="A1184" s="48">
        <v>44224</v>
      </c>
      <c r="B1184" s="49">
        <v>7.0000000000000007E-2</v>
      </c>
      <c r="C1184" s="44">
        <v>44224</v>
      </c>
      <c r="D1184" s="45">
        <v>1.75</v>
      </c>
    </row>
    <row r="1185" spans="1:4" x14ac:dyDescent="0.25">
      <c r="A1185" s="48">
        <v>44225</v>
      </c>
      <c r="B1185" s="49">
        <v>7.0000000000000007E-2</v>
      </c>
      <c r="C1185" s="44">
        <v>44225</v>
      </c>
      <c r="D1185" s="45">
        <v>1.75</v>
      </c>
    </row>
    <row r="1186" spans="1:4" x14ac:dyDescent="0.25">
      <c r="A1186" s="48">
        <v>44228</v>
      </c>
      <c r="B1186" s="49">
        <v>0.08</v>
      </c>
      <c r="C1186" s="44">
        <v>44228</v>
      </c>
      <c r="D1186" s="45">
        <v>1.75</v>
      </c>
    </row>
    <row r="1187" spans="1:4" x14ac:dyDescent="0.25">
      <c r="A1187" s="48">
        <v>44229</v>
      </c>
      <c r="B1187" s="49">
        <v>0.08</v>
      </c>
      <c r="C1187" s="44">
        <v>44229</v>
      </c>
      <c r="D1187" s="45">
        <v>1.75</v>
      </c>
    </row>
    <row r="1188" spans="1:4" x14ac:dyDescent="0.25">
      <c r="A1188" s="48">
        <v>44230</v>
      </c>
      <c r="B1188" s="49">
        <v>0.08</v>
      </c>
      <c r="C1188" s="44">
        <v>44230</v>
      </c>
      <c r="D1188" s="45">
        <v>1.75</v>
      </c>
    </row>
    <row r="1189" spans="1:4" x14ac:dyDescent="0.25">
      <c r="A1189" s="48">
        <v>44231</v>
      </c>
      <c r="B1189" s="49">
        <v>0.08</v>
      </c>
      <c r="C1189" s="44">
        <v>44231</v>
      </c>
      <c r="D1189" s="45">
        <v>1.75</v>
      </c>
    </row>
    <row r="1190" spans="1:4" x14ac:dyDescent="0.25">
      <c r="A1190" s="48">
        <v>44232</v>
      </c>
      <c r="B1190" s="49">
        <v>0.08</v>
      </c>
      <c r="C1190" s="44">
        <v>44232</v>
      </c>
      <c r="D1190" s="45">
        <v>1.75</v>
      </c>
    </row>
    <row r="1191" spans="1:4" x14ac:dyDescent="0.25">
      <c r="A1191" s="48">
        <v>44235</v>
      </c>
      <c r="B1191" s="49">
        <v>7.0000000000000007E-2</v>
      </c>
      <c r="C1191" s="44">
        <v>44235</v>
      </c>
      <c r="D1191" s="45">
        <v>1.75</v>
      </c>
    </row>
    <row r="1192" spans="1:4" x14ac:dyDescent="0.25">
      <c r="A1192" s="48">
        <v>44236</v>
      </c>
      <c r="B1192" s="49">
        <v>0.08</v>
      </c>
      <c r="C1192" s="44">
        <v>44236</v>
      </c>
      <c r="D1192" s="45">
        <v>1.75</v>
      </c>
    </row>
    <row r="1193" spans="1:4" x14ac:dyDescent="0.25">
      <c r="A1193" s="48">
        <v>44237</v>
      </c>
      <c r="B1193" s="49">
        <v>0.08</v>
      </c>
      <c r="C1193" s="44">
        <v>44237</v>
      </c>
      <c r="D1193" s="45">
        <v>1.75</v>
      </c>
    </row>
    <row r="1194" spans="1:4" x14ac:dyDescent="0.25">
      <c r="A1194" s="48">
        <v>44238</v>
      </c>
      <c r="B1194" s="49">
        <v>0.08</v>
      </c>
      <c r="C1194" s="44">
        <v>44238</v>
      </c>
      <c r="D1194" s="45">
        <v>1.75</v>
      </c>
    </row>
    <row r="1195" spans="1:4" x14ac:dyDescent="0.25">
      <c r="A1195" s="48">
        <v>44239</v>
      </c>
      <c r="B1195" s="49">
        <v>0.08</v>
      </c>
      <c r="C1195" s="44">
        <v>44239</v>
      </c>
      <c r="D1195" s="45">
        <v>1.75</v>
      </c>
    </row>
    <row r="1196" spans="1:4" x14ac:dyDescent="0.25">
      <c r="A1196" s="48">
        <v>44243</v>
      </c>
      <c r="B1196" s="49">
        <v>0.08</v>
      </c>
      <c r="C1196" s="44">
        <v>44243</v>
      </c>
      <c r="D1196" s="45">
        <v>1.75</v>
      </c>
    </row>
    <row r="1197" spans="1:4" x14ac:dyDescent="0.25">
      <c r="A1197" s="48">
        <v>44244</v>
      </c>
      <c r="B1197" s="49">
        <v>0.08</v>
      </c>
      <c r="C1197" s="44">
        <v>44244</v>
      </c>
      <c r="D1197" s="45">
        <v>1.75</v>
      </c>
    </row>
    <row r="1198" spans="1:4" x14ac:dyDescent="0.25">
      <c r="A1198" s="48">
        <v>44245</v>
      </c>
      <c r="B1198" s="49">
        <v>7.0000000000000007E-2</v>
      </c>
      <c r="C1198" s="44">
        <v>44245</v>
      </c>
      <c r="D1198" s="45">
        <v>1.75</v>
      </c>
    </row>
    <row r="1199" spans="1:4" x14ac:dyDescent="0.25">
      <c r="A1199" s="48">
        <v>44246</v>
      </c>
      <c r="B1199" s="49">
        <v>7.0000000000000007E-2</v>
      </c>
      <c r="C1199" s="44">
        <v>44246</v>
      </c>
      <c r="D1199" s="45">
        <v>1.75</v>
      </c>
    </row>
    <row r="1200" spans="1:4" x14ac:dyDescent="0.25">
      <c r="A1200" s="48">
        <v>44249</v>
      </c>
      <c r="B1200" s="49">
        <v>7.0000000000000007E-2</v>
      </c>
      <c r="C1200" s="44">
        <v>44249</v>
      </c>
      <c r="D1200" s="45">
        <v>1.75</v>
      </c>
    </row>
    <row r="1201" spans="1:4" x14ac:dyDescent="0.25">
      <c r="A1201" s="48">
        <v>44250</v>
      </c>
      <c r="B1201" s="49">
        <v>7.0000000000000007E-2</v>
      </c>
      <c r="C1201" s="44">
        <v>44250</v>
      </c>
      <c r="D1201" s="45">
        <v>1.75</v>
      </c>
    </row>
    <row r="1202" spans="1:4" x14ac:dyDescent="0.25">
      <c r="A1202" s="48">
        <v>44251</v>
      </c>
      <c r="B1202" s="49">
        <v>7.0000000000000007E-2</v>
      </c>
      <c r="C1202" s="44">
        <v>44251</v>
      </c>
      <c r="D1202" s="45">
        <v>1.75</v>
      </c>
    </row>
    <row r="1203" spans="1:4" x14ac:dyDescent="0.25">
      <c r="A1203" s="48">
        <v>44252</v>
      </c>
      <c r="B1203" s="49">
        <v>7.0000000000000007E-2</v>
      </c>
      <c r="C1203" s="44">
        <v>44252</v>
      </c>
      <c r="D1203" s="45">
        <v>1.75</v>
      </c>
    </row>
    <row r="1204" spans="1:4" x14ac:dyDescent="0.25">
      <c r="A1204" s="48">
        <v>44253</v>
      </c>
      <c r="B1204" s="49">
        <v>7.0000000000000007E-2</v>
      </c>
      <c r="C1204" s="44">
        <v>44253</v>
      </c>
      <c r="D1204" s="45">
        <v>1.75</v>
      </c>
    </row>
    <row r="1205" spans="1:4" x14ac:dyDescent="0.25">
      <c r="A1205" s="48">
        <v>44256</v>
      </c>
      <c r="B1205" s="49">
        <v>7.0000000000000007E-2</v>
      </c>
      <c r="C1205" s="44">
        <v>44256</v>
      </c>
      <c r="D1205" s="45">
        <v>1.75</v>
      </c>
    </row>
    <row r="1206" spans="1:4" x14ac:dyDescent="0.25">
      <c r="A1206" s="48">
        <v>44257</v>
      </c>
      <c r="B1206" s="49">
        <v>7.0000000000000007E-2</v>
      </c>
      <c r="C1206" s="44">
        <v>44257</v>
      </c>
      <c r="D1206" s="45">
        <v>1.75</v>
      </c>
    </row>
    <row r="1207" spans="1:4" x14ac:dyDescent="0.25">
      <c r="A1207" s="48">
        <v>44258</v>
      </c>
      <c r="B1207" s="49">
        <v>7.0000000000000007E-2</v>
      </c>
      <c r="C1207" s="44">
        <v>44258</v>
      </c>
      <c r="D1207" s="45">
        <v>1.75</v>
      </c>
    </row>
    <row r="1208" spans="1:4" x14ac:dyDescent="0.25">
      <c r="A1208" s="48">
        <v>44259</v>
      </c>
      <c r="B1208" s="49">
        <v>7.0000000000000007E-2</v>
      </c>
      <c r="C1208" s="44">
        <v>44259</v>
      </c>
      <c r="D1208" s="45">
        <v>1.75</v>
      </c>
    </row>
    <row r="1209" spans="1:4" x14ac:dyDescent="0.25">
      <c r="A1209" s="48">
        <v>44260</v>
      </c>
      <c r="B1209" s="49">
        <v>7.0000000000000007E-2</v>
      </c>
      <c r="C1209" s="44">
        <v>44260</v>
      </c>
      <c r="D1209" s="45">
        <v>1.75</v>
      </c>
    </row>
    <row r="1210" spans="1:4" x14ac:dyDescent="0.25">
      <c r="A1210" s="48">
        <v>44263</v>
      </c>
      <c r="B1210" s="49">
        <v>7.0000000000000007E-2</v>
      </c>
      <c r="C1210" s="44">
        <v>44263</v>
      </c>
      <c r="D1210" s="45">
        <v>1.75</v>
      </c>
    </row>
    <row r="1211" spans="1:4" x14ac:dyDescent="0.25">
      <c r="A1211" s="48">
        <v>44264</v>
      </c>
      <c r="B1211" s="49">
        <v>7.0000000000000007E-2</v>
      </c>
      <c r="C1211" s="44">
        <v>44264</v>
      </c>
      <c r="D1211" s="45">
        <v>1.75</v>
      </c>
    </row>
    <row r="1212" spans="1:4" x14ac:dyDescent="0.25">
      <c r="A1212" s="48">
        <v>44265</v>
      </c>
      <c r="B1212" s="49">
        <v>7.0000000000000007E-2</v>
      </c>
      <c r="C1212" s="44">
        <v>44265</v>
      </c>
      <c r="D1212" s="45">
        <v>1.75</v>
      </c>
    </row>
    <row r="1213" spans="1:4" x14ac:dyDescent="0.25">
      <c r="A1213" s="48">
        <v>44266</v>
      </c>
      <c r="B1213" s="49">
        <v>7.0000000000000007E-2</v>
      </c>
      <c r="C1213" s="44">
        <v>44266</v>
      </c>
      <c r="D1213" s="45">
        <v>1.75</v>
      </c>
    </row>
    <row r="1214" spans="1:4" x14ac:dyDescent="0.25">
      <c r="A1214" s="48">
        <v>44267</v>
      </c>
      <c r="B1214" s="49">
        <v>7.0000000000000007E-2</v>
      </c>
      <c r="C1214" s="44">
        <v>44267</v>
      </c>
      <c r="D1214" s="45">
        <v>1.75</v>
      </c>
    </row>
    <row r="1215" spans="1:4" x14ac:dyDescent="0.25">
      <c r="A1215" s="48">
        <v>44270</v>
      </c>
      <c r="B1215" s="49">
        <v>7.0000000000000007E-2</v>
      </c>
      <c r="C1215" s="44">
        <v>44270</v>
      </c>
      <c r="D1215" s="45">
        <v>1.75</v>
      </c>
    </row>
    <row r="1216" spans="1:4" x14ac:dyDescent="0.25">
      <c r="A1216" s="48">
        <v>44271</v>
      </c>
      <c r="B1216" s="49">
        <v>7.0000000000000007E-2</v>
      </c>
      <c r="C1216" s="44">
        <v>44271</v>
      </c>
      <c r="D1216" s="45">
        <v>1.75</v>
      </c>
    </row>
    <row r="1217" spans="1:4" x14ac:dyDescent="0.25">
      <c r="A1217" s="48">
        <v>44272</v>
      </c>
      <c r="B1217" s="49">
        <v>7.0000000000000007E-2</v>
      </c>
      <c r="C1217" s="44">
        <v>44272</v>
      </c>
      <c r="D1217" s="45">
        <v>1.75</v>
      </c>
    </row>
    <row r="1218" spans="1:4" x14ac:dyDescent="0.25">
      <c r="A1218" s="48">
        <v>44273</v>
      </c>
      <c r="B1218" s="49">
        <v>7.0000000000000007E-2</v>
      </c>
      <c r="C1218" s="44">
        <v>44273</v>
      </c>
      <c r="D1218" s="45">
        <v>1.75</v>
      </c>
    </row>
    <row r="1219" spans="1:4" x14ac:dyDescent="0.25">
      <c r="A1219" s="48">
        <v>44274</v>
      </c>
      <c r="B1219" s="49">
        <v>7.0000000000000007E-2</v>
      </c>
      <c r="C1219" s="44">
        <v>44274</v>
      </c>
      <c r="D1219" s="45">
        <v>1.75</v>
      </c>
    </row>
    <row r="1220" spans="1:4" x14ac:dyDescent="0.25">
      <c r="A1220" s="48">
        <v>44277</v>
      </c>
      <c r="B1220" s="49">
        <v>7.0000000000000007E-2</v>
      </c>
      <c r="C1220" s="44">
        <v>44277</v>
      </c>
      <c r="D1220" s="45">
        <v>1.75</v>
      </c>
    </row>
    <row r="1221" spans="1:4" x14ac:dyDescent="0.25">
      <c r="A1221" s="48">
        <v>44278</v>
      </c>
      <c r="B1221" s="49">
        <v>7.0000000000000007E-2</v>
      </c>
      <c r="C1221" s="44">
        <v>44278</v>
      </c>
      <c r="D1221" s="45">
        <v>1.75</v>
      </c>
    </row>
    <row r="1222" spans="1:4" x14ac:dyDescent="0.25">
      <c r="A1222" s="48">
        <v>44279</v>
      </c>
      <c r="B1222" s="49">
        <v>7.0000000000000007E-2</v>
      </c>
      <c r="C1222" s="44">
        <v>44279</v>
      </c>
      <c r="D1222" s="45">
        <v>1.75</v>
      </c>
    </row>
    <row r="1223" spans="1:4" x14ac:dyDescent="0.25">
      <c r="A1223" s="48">
        <v>44280</v>
      </c>
      <c r="B1223" s="49">
        <v>7.0000000000000007E-2</v>
      </c>
      <c r="C1223" s="44">
        <v>44280</v>
      </c>
      <c r="D1223" s="45">
        <v>1.75</v>
      </c>
    </row>
    <row r="1224" spans="1:4" x14ac:dyDescent="0.25">
      <c r="A1224" s="48">
        <v>44281</v>
      </c>
      <c r="B1224" s="49">
        <v>7.0000000000000007E-2</v>
      </c>
      <c r="C1224" s="44">
        <v>44281</v>
      </c>
      <c r="D1224" s="45">
        <v>1.75</v>
      </c>
    </row>
    <row r="1225" spans="1:4" x14ac:dyDescent="0.25">
      <c r="A1225" s="48">
        <v>44284</v>
      </c>
      <c r="B1225" s="49">
        <v>7.0000000000000007E-2</v>
      </c>
      <c r="C1225" s="44">
        <v>44284</v>
      </c>
      <c r="D1225" s="45">
        <v>1.75</v>
      </c>
    </row>
    <row r="1226" spans="1:4" x14ac:dyDescent="0.25">
      <c r="A1226" s="48">
        <v>44285</v>
      </c>
      <c r="B1226" s="49">
        <v>7.0000000000000007E-2</v>
      </c>
      <c r="C1226" s="44">
        <v>44285</v>
      </c>
      <c r="D1226" s="45">
        <v>1.75</v>
      </c>
    </row>
    <row r="1227" spans="1:4" x14ac:dyDescent="0.25">
      <c r="A1227" s="48">
        <v>44286</v>
      </c>
      <c r="B1227" s="49">
        <v>0.06</v>
      </c>
      <c r="C1227" s="44">
        <v>44286</v>
      </c>
      <c r="D1227" s="45">
        <v>1.75</v>
      </c>
    </row>
    <row r="1228" spans="1:4" x14ac:dyDescent="0.25">
      <c r="A1228" s="48">
        <v>44287</v>
      </c>
      <c r="B1228" s="49">
        <v>7.0000000000000007E-2</v>
      </c>
      <c r="C1228" s="44">
        <v>44287</v>
      </c>
      <c r="D1228" s="45">
        <v>1.75</v>
      </c>
    </row>
    <row r="1229" spans="1:4" x14ac:dyDescent="0.25">
      <c r="A1229" s="48">
        <v>44288</v>
      </c>
      <c r="B1229" s="49">
        <v>7.0000000000000007E-2</v>
      </c>
      <c r="C1229" s="44">
        <v>44288</v>
      </c>
      <c r="D1229" s="45">
        <v>1.75</v>
      </c>
    </row>
    <row r="1230" spans="1:4" x14ac:dyDescent="0.25">
      <c r="A1230" s="48">
        <v>44291</v>
      </c>
      <c r="B1230" s="49">
        <v>7.0000000000000007E-2</v>
      </c>
      <c r="C1230" s="44">
        <v>44291</v>
      </c>
      <c r="D1230" s="45">
        <v>1.75</v>
      </c>
    </row>
    <row r="1231" spans="1:4" x14ac:dyDescent="0.25">
      <c r="A1231" s="48">
        <v>44292</v>
      </c>
      <c r="B1231" s="49">
        <v>7.0000000000000007E-2</v>
      </c>
      <c r="C1231" s="44">
        <v>44292</v>
      </c>
      <c r="D1231" s="45">
        <v>1.75</v>
      </c>
    </row>
    <row r="1232" spans="1:4" x14ac:dyDescent="0.25">
      <c r="A1232" s="48">
        <v>44293</v>
      </c>
      <c r="B1232" s="49">
        <v>7.0000000000000007E-2</v>
      </c>
      <c r="C1232" s="44">
        <v>44293</v>
      </c>
      <c r="D1232" s="45">
        <v>1.75</v>
      </c>
    </row>
    <row r="1233" spans="1:4" x14ac:dyDescent="0.25">
      <c r="A1233" s="48">
        <v>44294</v>
      </c>
      <c r="B1233" s="49">
        <v>7.0000000000000007E-2</v>
      </c>
      <c r="C1233" s="44">
        <v>44294</v>
      </c>
      <c r="D1233" s="45">
        <v>1.75</v>
      </c>
    </row>
    <row r="1234" spans="1:4" x14ac:dyDescent="0.25">
      <c r="A1234" s="48">
        <v>44295</v>
      </c>
      <c r="B1234" s="49">
        <v>7.0000000000000007E-2</v>
      </c>
      <c r="C1234" s="44">
        <v>44295</v>
      </c>
      <c r="D1234" s="45">
        <v>1.75</v>
      </c>
    </row>
    <row r="1235" spans="1:4" x14ac:dyDescent="0.25">
      <c r="A1235" s="48">
        <v>44298</v>
      </c>
      <c r="B1235" s="49">
        <v>7.0000000000000007E-2</v>
      </c>
      <c r="C1235" s="44">
        <v>44298</v>
      </c>
      <c r="D1235" s="45">
        <v>1.75</v>
      </c>
    </row>
    <row r="1236" spans="1:4" x14ac:dyDescent="0.25">
      <c r="A1236" s="48">
        <v>44299</v>
      </c>
      <c r="B1236" s="49">
        <v>7.0000000000000007E-2</v>
      </c>
      <c r="C1236" s="44">
        <v>44299</v>
      </c>
      <c r="D1236" s="45">
        <v>1.75</v>
      </c>
    </row>
    <row r="1237" spans="1:4" x14ac:dyDescent="0.25">
      <c r="A1237" s="48">
        <v>44300</v>
      </c>
      <c r="B1237" s="49">
        <v>7.0000000000000007E-2</v>
      </c>
      <c r="C1237" s="44">
        <v>44300</v>
      </c>
      <c r="D1237" s="45">
        <v>1.75</v>
      </c>
    </row>
    <row r="1238" spans="1:4" x14ac:dyDescent="0.25">
      <c r="A1238" s="48">
        <v>44301</v>
      </c>
      <c r="B1238" s="49">
        <v>7.0000000000000007E-2</v>
      </c>
      <c r="C1238" s="44">
        <v>44301</v>
      </c>
      <c r="D1238" s="45">
        <v>1.75</v>
      </c>
    </row>
    <row r="1239" spans="1:4" x14ac:dyDescent="0.25">
      <c r="A1239" s="48">
        <v>44302</v>
      </c>
      <c r="B1239" s="49">
        <v>7.0000000000000007E-2</v>
      </c>
      <c r="C1239" s="44">
        <v>44302</v>
      </c>
      <c r="D1239" s="45">
        <v>1.75</v>
      </c>
    </row>
    <row r="1240" spans="1:4" x14ac:dyDescent="0.25">
      <c r="A1240" s="48">
        <v>44305</v>
      </c>
      <c r="B1240" s="49">
        <v>7.0000000000000007E-2</v>
      </c>
      <c r="C1240" s="44">
        <v>44305</v>
      </c>
      <c r="D1240" s="45">
        <v>1.75</v>
      </c>
    </row>
    <row r="1241" spans="1:4" x14ac:dyDescent="0.25">
      <c r="A1241" s="48">
        <v>44306</v>
      </c>
      <c r="B1241" s="49">
        <v>7.0000000000000007E-2</v>
      </c>
      <c r="C1241" s="44">
        <v>44306</v>
      </c>
      <c r="D1241" s="45">
        <v>1.75</v>
      </c>
    </row>
    <row r="1242" spans="1:4" x14ac:dyDescent="0.25">
      <c r="A1242" s="48">
        <v>44307</v>
      </c>
      <c r="B1242" s="49">
        <v>7.0000000000000007E-2</v>
      </c>
      <c r="C1242" s="44">
        <v>44307</v>
      </c>
      <c r="D1242" s="45">
        <v>1.75</v>
      </c>
    </row>
    <row r="1243" spans="1:4" x14ac:dyDescent="0.25">
      <c r="A1243" s="48">
        <v>44308</v>
      </c>
      <c r="B1243" s="49">
        <v>7.0000000000000007E-2</v>
      </c>
      <c r="C1243" s="44">
        <v>44308</v>
      </c>
      <c r="D1243" s="45">
        <v>1.75</v>
      </c>
    </row>
    <row r="1244" spans="1:4" x14ac:dyDescent="0.25">
      <c r="A1244" s="48">
        <v>44309</v>
      </c>
      <c r="B1244" s="49">
        <v>7.0000000000000007E-2</v>
      </c>
      <c r="C1244" s="44">
        <v>44309</v>
      </c>
      <c r="D1244" s="45">
        <v>1.75</v>
      </c>
    </row>
    <row r="1245" spans="1:4" x14ac:dyDescent="0.25">
      <c r="A1245" s="48">
        <v>44312</v>
      </c>
      <c r="B1245" s="49">
        <v>7.0000000000000007E-2</v>
      </c>
      <c r="C1245" s="44">
        <v>44312</v>
      </c>
      <c r="D1245" s="45">
        <v>1.75</v>
      </c>
    </row>
    <row r="1246" spans="1:4" x14ac:dyDescent="0.25">
      <c r="A1246" s="48">
        <v>44313</v>
      </c>
      <c r="B1246" s="49">
        <v>7.0000000000000007E-2</v>
      </c>
      <c r="C1246" s="44">
        <v>44313</v>
      </c>
      <c r="D1246" s="45">
        <v>1.75</v>
      </c>
    </row>
    <row r="1247" spans="1:4" x14ac:dyDescent="0.25">
      <c r="A1247" s="48">
        <v>44314</v>
      </c>
      <c r="B1247" s="49">
        <v>7.0000000000000007E-2</v>
      </c>
      <c r="C1247" s="44">
        <v>44314</v>
      </c>
      <c r="D1247" s="45">
        <v>1.75</v>
      </c>
    </row>
    <row r="1248" spans="1:4" x14ac:dyDescent="0.25">
      <c r="A1248" s="48">
        <v>44315</v>
      </c>
      <c r="B1248" s="49">
        <v>0.06</v>
      </c>
      <c r="C1248" s="44">
        <v>44315</v>
      </c>
      <c r="D1248" s="45">
        <v>1.75</v>
      </c>
    </row>
    <row r="1249" spans="1:4" x14ac:dyDescent="0.25">
      <c r="A1249" s="48">
        <v>44316</v>
      </c>
      <c r="B1249" s="49">
        <v>0.05</v>
      </c>
      <c r="C1249" s="44">
        <v>44316</v>
      </c>
      <c r="D1249" s="45">
        <v>1.75</v>
      </c>
    </row>
    <row r="1250" spans="1:4" x14ac:dyDescent="0.25">
      <c r="A1250" s="48">
        <v>44319</v>
      </c>
      <c r="B1250" s="49">
        <v>0.06</v>
      </c>
      <c r="C1250" s="44">
        <v>44319</v>
      </c>
      <c r="D1250" s="45">
        <v>1.75</v>
      </c>
    </row>
    <row r="1251" spans="1:4" x14ac:dyDescent="0.25">
      <c r="A1251" s="48">
        <v>44320</v>
      </c>
      <c r="B1251" s="49">
        <v>0.06</v>
      </c>
      <c r="C1251" s="44">
        <v>44320</v>
      </c>
      <c r="D1251" s="45">
        <v>1.75</v>
      </c>
    </row>
    <row r="1252" spans="1:4" x14ac:dyDescent="0.25">
      <c r="A1252" s="48">
        <v>44321</v>
      </c>
      <c r="B1252" s="49">
        <v>0.06</v>
      </c>
      <c r="C1252" s="44">
        <v>44321</v>
      </c>
      <c r="D1252" s="45">
        <v>1.75</v>
      </c>
    </row>
    <row r="1253" spans="1:4" x14ac:dyDescent="0.25">
      <c r="A1253" s="48">
        <v>44322</v>
      </c>
      <c r="B1253" s="49">
        <v>0.06</v>
      </c>
      <c r="C1253" s="44">
        <v>44322</v>
      </c>
      <c r="D1253" s="45">
        <v>1.75</v>
      </c>
    </row>
    <row r="1254" spans="1:4" x14ac:dyDescent="0.25">
      <c r="A1254" s="48">
        <v>44323</v>
      </c>
      <c r="B1254" s="49">
        <v>0.06</v>
      </c>
      <c r="C1254" s="44">
        <v>44323</v>
      </c>
      <c r="D1254" s="45">
        <v>1.75</v>
      </c>
    </row>
    <row r="1255" spans="1:4" x14ac:dyDescent="0.25">
      <c r="A1255" s="48">
        <v>44326</v>
      </c>
      <c r="B1255" s="49">
        <v>0.06</v>
      </c>
      <c r="C1255" s="44">
        <v>44326</v>
      </c>
      <c r="D1255" s="45">
        <v>1.75</v>
      </c>
    </row>
    <row r="1256" spans="1:4" x14ac:dyDescent="0.25">
      <c r="A1256" s="48">
        <v>44327</v>
      </c>
      <c r="B1256" s="49">
        <v>0.06</v>
      </c>
      <c r="C1256" s="44">
        <v>44327</v>
      </c>
      <c r="D1256" s="45">
        <v>1.75</v>
      </c>
    </row>
    <row r="1257" spans="1:4" x14ac:dyDescent="0.25">
      <c r="A1257" s="48">
        <v>44328</v>
      </c>
      <c r="B1257" s="49">
        <v>0.06</v>
      </c>
      <c r="C1257" s="44">
        <v>44328</v>
      </c>
      <c r="D1257" s="45">
        <v>1.75</v>
      </c>
    </row>
    <row r="1258" spans="1:4" x14ac:dyDescent="0.25">
      <c r="A1258" s="48">
        <v>44329</v>
      </c>
      <c r="B1258" s="49">
        <v>0.06</v>
      </c>
      <c r="C1258" s="44">
        <v>44329</v>
      </c>
      <c r="D1258" s="45">
        <v>1.75</v>
      </c>
    </row>
    <row r="1259" spans="1:4" x14ac:dyDescent="0.25">
      <c r="A1259" s="48">
        <v>44330</v>
      </c>
      <c r="B1259" s="49">
        <v>0.06</v>
      </c>
      <c r="C1259" s="44">
        <v>44330</v>
      </c>
      <c r="D1259" s="45">
        <v>1.75</v>
      </c>
    </row>
    <row r="1260" spans="1:4" x14ac:dyDescent="0.25">
      <c r="A1260" s="48">
        <v>44333</v>
      </c>
      <c r="B1260" s="49">
        <v>0.06</v>
      </c>
      <c r="C1260" s="44">
        <v>44333</v>
      </c>
      <c r="D1260" s="45">
        <v>1.75</v>
      </c>
    </row>
    <row r="1261" spans="1:4" x14ac:dyDescent="0.25">
      <c r="A1261" s="48">
        <v>44334</v>
      </c>
      <c r="B1261" s="49">
        <v>0.06</v>
      </c>
      <c r="C1261" s="44">
        <v>44334</v>
      </c>
      <c r="D1261" s="45">
        <v>1.75</v>
      </c>
    </row>
    <row r="1262" spans="1:4" x14ac:dyDescent="0.25">
      <c r="A1262" s="48">
        <v>44335</v>
      </c>
      <c r="B1262" s="49">
        <v>0.06</v>
      </c>
      <c r="C1262" s="44">
        <v>44335</v>
      </c>
      <c r="D1262" s="45">
        <v>1.75</v>
      </c>
    </row>
    <row r="1263" spans="1:4" x14ac:dyDescent="0.25">
      <c r="A1263" s="48">
        <v>44336</v>
      </c>
      <c r="B1263" s="49">
        <v>0.06</v>
      </c>
      <c r="C1263" s="44">
        <v>44336</v>
      </c>
      <c r="D1263" s="45">
        <v>1.75</v>
      </c>
    </row>
    <row r="1264" spans="1:4" x14ac:dyDescent="0.25">
      <c r="A1264" s="48">
        <v>44337</v>
      </c>
      <c r="B1264" s="49">
        <v>0.06</v>
      </c>
      <c r="C1264" s="44">
        <v>44337</v>
      </c>
      <c r="D1264" s="45">
        <v>1.75</v>
      </c>
    </row>
    <row r="1265" spans="1:4" x14ac:dyDescent="0.25">
      <c r="A1265" s="48">
        <v>44340</v>
      </c>
      <c r="B1265" s="49">
        <v>0.06</v>
      </c>
      <c r="C1265" s="44">
        <v>44340</v>
      </c>
      <c r="D1265" s="45">
        <v>1.75</v>
      </c>
    </row>
    <row r="1266" spans="1:4" x14ac:dyDescent="0.25">
      <c r="A1266" s="48">
        <v>44341</v>
      </c>
      <c r="B1266" s="49">
        <v>0.06</v>
      </c>
      <c r="C1266" s="44">
        <v>44341</v>
      </c>
      <c r="D1266" s="45">
        <v>1.75</v>
      </c>
    </row>
    <row r="1267" spans="1:4" x14ac:dyDescent="0.25">
      <c r="A1267" s="48">
        <v>44342</v>
      </c>
      <c r="B1267" s="49">
        <v>0.06</v>
      </c>
      <c r="C1267" s="44">
        <v>44342</v>
      </c>
      <c r="D1267" s="45">
        <v>1.75</v>
      </c>
    </row>
    <row r="1268" spans="1:4" x14ac:dyDescent="0.25">
      <c r="A1268" s="48">
        <v>44343</v>
      </c>
      <c r="B1268" s="49">
        <v>0.06</v>
      </c>
      <c r="C1268" s="44">
        <v>44343</v>
      </c>
      <c r="D1268" s="45">
        <v>1.75</v>
      </c>
    </row>
    <row r="1269" spans="1:4" x14ac:dyDescent="0.25">
      <c r="A1269" s="48">
        <v>44344</v>
      </c>
      <c r="B1269" s="49">
        <v>0.05</v>
      </c>
      <c r="C1269" s="44">
        <v>44344</v>
      </c>
      <c r="D1269" s="45">
        <v>1.75</v>
      </c>
    </row>
    <row r="1270" spans="1:4" x14ac:dyDescent="0.25">
      <c r="A1270" s="48">
        <v>44348</v>
      </c>
      <c r="B1270" s="49">
        <v>0.06</v>
      </c>
      <c r="C1270" s="44">
        <v>44348</v>
      </c>
      <c r="D1270" s="45">
        <v>1.75</v>
      </c>
    </row>
    <row r="1271" spans="1:4" x14ac:dyDescent="0.25">
      <c r="A1271" s="48">
        <v>44349</v>
      </c>
      <c r="B1271" s="49">
        <v>0.06</v>
      </c>
      <c r="C1271" s="44">
        <v>44349</v>
      </c>
      <c r="D1271" s="45">
        <v>1.75</v>
      </c>
    </row>
    <row r="1272" spans="1:4" x14ac:dyDescent="0.25">
      <c r="A1272" s="48">
        <v>44350</v>
      </c>
      <c r="B1272" s="49">
        <v>0.06</v>
      </c>
      <c r="C1272" s="44">
        <v>44350</v>
      </c>
      <c r="D1272" s="45">
        <v>1.75</v>
      </c>
    </row>
    <row r="1273" spans="1:4" x14ac:dyDescent="0.25">
      <c r="A1273" s="48">
        <v>44351</v>
      </c>
      <c r="B1273" s="49">
        <v>0.06</v>
      </c>
      <c r="C1273" s="44">
        <v>44351</v>
      </c>
      <c r="D1273" s="45">
        <v>1.75</v>
      </c>
    </row>
    <row r="1274" spans="1:4" x14ac:dyDescent="0.25">
      <c r="A1274" s="48">
        <v>44354</v>
      </c>
      <c r="B1274" s="49">
        <v>0.06</v>
      </c>
      <c r="C1274" s="44">
        <v>44354</v>
      </c>
      <c r="D1274" s="45">
        <v>1.75</v>
      </c>
    </row>
    <row r="1275" spans="1:4" x14ac:dyDescent="0.25">
      <c r="A1275" s="48">
        <v>44355</v>
      </c>
      <c r="B1275" s="49">
        <v>0.06</v>
      </c>
      <c r="C1275" s="44">
        <v>44355</v>
      </c>
      <c r="D1275" s="45">
        <v>1.75</v>
      </c>
    </row>
    <row r="1276" spans="1:4" x14ac:dyDescent="0.25">
      <c r="A1276" s="48">
        <v>44356</v>
      </c>
      <c r="B1276" s="49">
        <v>0.06</v>
      </c>
      <c r="C1276" s="44">
        <v>44356</v>
      </c>
      <c r="D1276" s="45">
        <v>1.75</v>
      </c>
    </row>
    <row r="1277" spans="1:4" x14ac:dyDescent="0.25">
      <c r="A1277" s="48">
        <v>44357</v>
      </c>
      <c r="B1277" s="49">
        <v>0.06</v>
      </c>
      <c r="C1277" s="44">
        <v>44357</v>
      </c>
      <c r="D1277" s="45">
        <v>1.75</v>
      </c>
    </row>
    <row r="1278" spans="1:4" x14ac:dyDescent="0.25">
      <c r="A1278" s="48">
        <v>44358</v>
      </c>
      <c r="B1278" s="49">
        <v>0.06</v>
      </c>
      <c r="C1278" s="44">
        <v>44358</v>
      </c>
      <c r="D1278" s="45">
        <v>1.75</v>
      </c>
    </row>
    <row r="1279" spans="1:4" x14ac:dyDescent="0.25">
      <c r="A1279" s="48">
        <v>44361</v>
      </c>
      <c r="B1279" s="49">
        <v>0.06</v>
      </c>
      <c r="C1279" s="44">
        <v>44361</v>
      </c>
      <c r="D1279" s="45">
        <v>1.75</v>
      </c>
    </row>
    <row r="1280" spans="1:4" x14ac:dyDescent="0.25">
      <c r="A1280" s="48">
        <v>44362</v>
      </c>
      <c r="B1280" s="49">
        <v>0.06</v>
      </c>
      <c r="C1280" s="44">
        <v>44362</v>
      </c>
      <c r="D1280" s="45">
        <v>1.75</v>
      </c>
    </row>
    <row r="1281" spans="1:4" x14ac:dyDescent="0.25">
      <c r="A1281" s="48">
        <v>44363</v>
      </c>
      <c r="B1281" s="49">
        <v>0.06</v>
      </c>
      <c r="C1281" s="44">
        <v>44363</v>
      </c>
      <c r="D1281" s="45">
        <v>1.75</v>
      </c>
    </row>
    <row r="1282" spans="1:4" x14ac:dyDescent="0.25">
      <c r="A1282" s="48">
        <v>44364</v>
      </c>
      <c r="B1282" s="49">
        <v>0.1</v>
      </c>
      <c r="C1282" s="44">
        <v>44364</v>
      </c>
      <c r="D1282" s="45">
        <v>1.75</v>
      </c>
    </row>
    <row r="1283" spans="1:4" x14ac:dyDescent="0.25">
      <c r="A1283" s="48">
        <v>44365</v>
      </c>
      <c r="B1283" s="49">
        <v>0.1</v>
      </c>
      <c r="C1283" s="44">
        <v>44365</v>
      </c>
      <c r="D1283" s="45">
        <v>1.75</v>
      </c>
    </row>
    <row r="1284" spans="1:4" x14ac:dyDescent="0.25">
      <c r="A1284" s="48">
        <v>44368</v>
      </c>
      <c r="B1284" s="49">
        <v>0.1</v>
      </c>
      <c r="C1284" s="44">
        <v>44368</v>
      </c>
      <c r="D1284" s="45">
        <v>1.75</v>
      </c>
    </row>
    <row r="1285" spans="1:4" x14ac:dyDescent="0.25">
      <c r="A1285" s="48">
        <v>44369</v>
      </c>
      <c r="B1285" s="49">
        <v>0.1</v>
      </c>
      <c r="C1285" s="44">
        <v>44369</v>
      </c>
      <c r="D1285" s="45">
        <v>1.75</v>
      </c>
    </row>
    <row r="1286" spans="1:4" x14ac:dyDescent="0.25">
      <c r="A1286" s="48">
        <v>44370</v>
      </c>
      <c r="B1286" s="49">
        <v>0.1</v>
      </c>
      <c r="C1286" s="44">
        <v>44370</v>
      </c>
      <c r="D1286" s="45">
        <v>1.75</v>
      </c>
    </row>
    <row r="1287" spans="1:4" x14ac:dyDescent="0.25">
      <c r="A1287" s="48">
        <v>44371</v>
      </c>
      <c r="B1287" s="49">
        <v>0.1</v>
      </c>
      <c r="C1287" s="44">
        <v>44371</v>
      </c>
      <c r="D1287" s="45">
        <v>1.75</v>
      </c>
    </row>
    <row r="1288" spans="1:4" x14ac:dyDescent="0.25">
      <c r="A1288" s="48">
        <v>44372</v>
      </c>
      <c r="B1288" s="49">
        <v>0.1</v>
      </c>
      <c r="C1288" s="44">
        <v>44372</v>
      </c>
      <c r="D1288" s="45">
        <v>1.75</v>
      </c>
    </row>
    <row r="1289" spans="1:4" x14ac:dyDescent="0.25">
      <c r="A1289" s="48">
        <v>44375</v>
      </c>
      <c r="B1289" s="49">
        <v>0.1</v>
      </c>
      <c r="C1289" s="44">
        <v>44375</v>
      </c>
      <c r="D1289" s="45">
        <v>1.75</v>
      </c>
    </row>
    <row r="1290" spans="1:4" x14ac:dyDescent="0.25">
      <c r="A1290" s="48">
        <v>44376</v>
      </c>
      <c r="B1290" s="49">
        <v>0.1</v>
      </c>
      <c r="C1290" s="44">
        <v>44376</v>
      </c>
      <c r="D1290" s="45">
        <v>1.75</v>
      </c>
    </row>
    <row r="1291" spans="1:4" x14ac:dyDescent="0.25">
      <c r="A1291" s="48">
        <v>44377</v>
      </c>
      <c r="B1291" s="49">
        <v>0.08</v>
      </c>
      <c r="C1291" s="44">
        <v>44377</v>
      </c>
      <c r="D1291" s="45">
        <v>1.75</v>
      </c>
    </row>
    <row r="1292" spans="1:4" x14ac:dyDescent="0.25">
      <c r="A1292" s="48">
        <v>44378</v>
      </c>
      <c r="B1292" s="49">
        <v>0.1</v>
      </c>
      <c r="C1292" s="44">
        <v>44378</v>
      </c>
      <c r="D1292" s="45">
        <v>1.75</v>
      </c>
    </row>
    <row r="1293" spans="1:4" x14ac:dyDescent="0.25">
      <c r="A1293" s="48">
        <v>44379</v>
      </c>
      <c r="B1293" s="49">
        <v>0.1</v>
      </c>
      <c r="C1293" s="44">
        <v>44379</v>
      </c>
      <c r="D1293" s="45">
        <v>1.75</v>
      </c>
    </row>
    <row r="1294" spans="1:4" x14ac:dyDescent="0.25">
      <c r="A1294" s="48">
        <v>44383</v>
      </c>
      <c r="B1294" s="49">
        <v>0.1</v>
      </c>
      <c r="C1294" s="44">
        <v>44383</v>
      </c>
      <c r="D1294" s="45">
        <v>1.75</v>
      </c>
    </row>
    <row r="1295" spans="1:4" x14ac:dyDescent="0.25">
      <c r="A1295" s="48">
        <v>44384</v>
      </c>
      <c r="B1295" s="49">
        <v>0.1</v>
      </c>
      <c r="C1295" s="44">
        <v>44384</v>
      </c>
      <c r="D1295" s="45">
        <v>1.75</v>
      </c>
    </row>
    <row r="1296" spans="1:4" x14ac:dyDescent="0.25">
      <c r="A1296" s="48">
        <v>44385</v>
      </c>
      <c r="B1296" s="49">
        <v>0.1</v>
      </c>
      <c r="C1296" s="44">
        <v>44385</v>
      </c>
      <c r="D1296" s="45">
        <v>1.75</v>
      </c>
    </row>
    <row r="1297" spans="1:4" x14ac:dyDescent="0.25">
      <c r="A1297" s="48">
        <v>44386</v>
      </c>
      <c r="B1297" s="49">
        <v>0.1</v>
      </c>
      <c r="C1297" s="44">
        <v>44386</v>
      </c>
      <c r="D1297" s="45">
        <v>1.75</v>
      </c>
    </row>
    <row r="1298" spans="1:4" x14ac:dyDescent="0.25">
      <c r="A1298" s="48">
        <v>44389</v>
      </c>
      <c r="B1298" s="49">
        <v>0.1</v>
      </c>
      <c r="C1298" s="44">
        <v>44389</v>
      </c>
      <c r="D1298" s="45">
        <v>1.75</v>
      </c>
    </row>
    <row r="1299" spans="1:4" x14ac:dyDescent="0.25">
      <c r="A1299" s="48">
        <v>44390</v>
      </c>
      <c r="B1299" s="49">
        <v>0.1</v>
      </c>
      <c r="C1299" s="44">
        <v>44390</v>
      </c>
      <c r="D1299" s="45">
        <v>1.75</v>
      </c>
    </row>
    <row r="1300" spans="1:4" x14ac:dyDescent="0.25">
      <c r="A1300" s="48">
        <v>44391</v>
      </c>
      <c r="B1300" s="49">
        <v>0.1</v>
      </c>
      <c r="C1300" s="44">
        <v>44391</v>
      </c>
      <c r="D1300" s="45">
        <v>1.75</v>
      </c>
    </row>
    <row r="1301" spans="1:4" x14ac:dyDescent="0.25">
      <c r="A1301" s="48">
        <v>44392</v>
      </c>
      <c r="B1301" s="49">
        <v>0.1</v>
      </c>
      <c r="C1301" s="44">
        <v>44392</v>
      </c>
      <c r="D1301" s="45">
        <v>1.75</v>
      </c>
    </row>
    <row r="1302" spans="1:4" x14ac:dyDescent="0.25">
      <c r="A1302" s="48">
        <v>44393</v>
      </c>
      <c r="B1302" s="49">
        <v>0.1</v>
      </c>
      <c r="C1302" s="44">
        <v>44393</v>
      </c>
      <c r="D1302" s="45">
        <v>1.75</v>
      </c>
    </row>
    <row r="1303" spans="1:4" x14ac:dyDescent="0.25">
      <c r="A1303" s="48">
        <v>44396</v>
      </c>
      <c r="B1303" s="49">
        <v>0.1</v>
      </c>
      <c r="C1303" s="44">
        <v>44396</v>
      </c>
      <c r="D1303" s="45">
        <v>1.75</v>
      </c>
    </row>
    <row r="1304" spans="1:4" x14ac:dyDescent="0.25">
      <c r="A1304" s="48">
        <v>44397</v>
      </c>
      <c r="B1304" s="49">
        <v>0.1</v>
      </c>
      <c r="C1304" s="44">
        <v>44397</v>
      </c>
      <c r="D1304" s="45">
        <v>1.75</v>
      </c>
    </row>
    <row r="1305" spans="1:4" x14ac:dyDescent="0.25">
      <c r="A1305" s="48">
        <v>44398</v>
      </c>
      <c r="B1305" s="49">
        <v>0.1</v>
      </c>
      <c r="C1305" s="44">
        <v>44398</v>
      </c>
      <c r="D1305" s="45">
        <v>1.75</v>
      </c>
    </row>
    <row r="1306" spans="1:4" x14ac:dyDescent="0.25">
      <c r="A1306" s="48">
        <v>44399</v>
      </c>
      <c r="B1306" s="49">
        <v>0.1</v>
      </c>
      <c r="C1306" s="44">
        <v>44399</v>
      </c>
      <c r="D1306" s="45">
        <v>1.75</v>
      </c>
    </row>
    <row r="1307" spans="1:4" x14ac:dyDescent="0.25">
      <c r="A1307" s="48">
        <v>44400</v>
      </c>
      <c r="B1307" s="49">
        <v>0.1</v>
      </c>
      <c r="C1307" s="44">
        <v>44400</v>
      </c>
      <c r="D1307" s="45">
        <v>1.75</v>
      </c>
    </row>
    <row r="1308" spans="1:4" x14ac:dyDescent="0.25">
      <c r="A1308" s="48">
        <v>44403</v>
      </c>
      <c r="B1308" s="49">
        <v>0.1</v>
      </c>
      <c r="C1308" s="44">
        <v>44403</v>
      </c>
      <c r="D1308" s="45">
        <v>1.75</v>
      </c>
    </row>
    <row r="1309" spans="1:4" x14ac:dyDescent="0.25">
      <c r="A1309" s="48">
        <v>44404</v>
      </c>
      <c r="B1309" s="49">
        <v>0.1</v>
      </c>
      <c r="C1309" s="44">
        <v>44404</v>
      </c>
      <c r="D1309" s="45">
        <v>1.75</v>
      </c>
    </row>
    <row r="1310" spans="1:4" x14ac:dyDescent="0.25">
      <c r="A1310" s="48">
        <v>44405</v>
      </c>
      <c r="B1310" s="49">
        <v>0.1</v>
      </c>
      <c r="C1310" s="44">
        <v>44405</v>
      </c>
      <c r="D1310" s="45">
        <v>1.75</v>
      </c>
    </row>
    <row r="1311" spans="1:4" x14ac:dyDescent="0.25">
      <c r="A1311" s="48">
        <v>44406</v>
      </c>
      <c r="B1311" s="49">
        <v>0.1</v>
      </c>
      <c r="C1311" s="44">
        <v>44406</v>
      </c>
      <c r="D1311" s="45">
        <v>1.75</v>
      </c>
    </row>
    <row r="1312" spans="1:4" x14ac:dyDescent="0.25">
      <c r="A1312" s="48">
        <v>44407</v>
      </c>
      <c r="B1312" s="49">
        <v>7.0000000000000007E-2</v>
      </c>
      <c r="C1312" s="44">
        <v>44407</v>
      </c>
      <c r="D1312" s="45">
        <v>1.75</v>
      </c>
    </row>
    <row r="1313" spans="1:4" x14ac:dyDescent="0.25">
      <c r="A1313" s="48">
        <v>44410</v>
      </c>
      <c r="B1313" s="49">
        <v>0.1</v>
      </c>
      <c r="C1313" s="44">
        <v>44410</v>
      </c>
      <c r="D1313" s="45">
        <v>1.75</v>
      </c>
    </row>
    <row r="1314" spans="1:4" x14ac:dyDescent="0.25">
      <c r="A1314" s="48">
        <v>44411</v>
      </c>
      <c r="B1314" s="49">
        <v>0.1</v>
      </c>
      <c r="C1314" s="44">
        <v>44411</v>
      </c>
      <c r="D1314" s="45">
        <v>1.75</v>
      </c>
    </row>
    <row r="1315" spans="1:4" x14ac:dyDescent="0.25">
      <c r="A1315" s="48">
        <v>44412</v>
      </c>
      <c r="B1315" s="49">
        <v>0.1</v>
      </c>
      <c r="C1315" s="44">
        <v>44412</v>
      </c>
      <c r="D1315" s="45">
        <v>1.75</v>
      </c>
    </row>
    <row r="1316" spans="1:4" x14ac:dyDescent="0.25">
      <c r="A1316" s="48">
        <v>44413</v>
      </c>
      <c r="B1316" s="49">
        <v>0.1</v>
      </c>
      <c r="C1316" s="44">
        <v>44413</v>
      </c>
      <c r="D1316" s="45">
        <v>1.75</v>
      </c>
    </row>
    <row r="1317" spans="1:4" x14ac:dyDescent="0.25">
      <c r="A1317" s="48">
        <v>44414</v>
      </c>
      <c r="B1317" s="49">
        <v>0.1</v>
      </c>
      <c r="C1317" s="44">
        <v>44414</v>
      </c>
      <c r="D1317" s="45">
        <v>1.75</v>
      </c>
    </row>
    <row r="1318" spans="1:4" x14ac:dyDescent="0.25">
      <c r="A1318" s="48">
        <v>44417</v>
      </c>
      <c r="B1318" s="49">
        <v>0.1</v>
      </c>
      <c r="C1318" s="44">
        <v>44417</v>
      </c>
      <c r="D1318" s="45">
        <v>1.75</v>
      </c>
    </row>
    <row r="1319" spans="1:4" x14ac:dyDescent="0.25">
      <c r="A1319" s="48">
        <v>44418</v>
      </c>
      <c r="B1319" s="49">
        <v>0.1</v>
      </c>
      <c r="C1319" s="44">
        <v>44418</v>
      </c>
      <c r="D1319" s="45">
        <v>1.75</v>
      </c>
    </row>
    <row r="1320" spans="1:4" x14ac:dyDescent="0.25">
      <c r="A1320" s="48">
        <v>44419</v>
      </c>
      <c r="B1320" s="49">
        <v>0.1</v>
      </c>
      <c r="C1320" s="44">
        <v>44419</v>
      </c>
      <c r="D1320" s="45">
        <v>1.75</v>
      </c>
    </row>
    <row r="1321" spans="1:4" x14ac:dyDescent="0.25">
      <c r="A1321" s="48">
        <v>44420</v>
      </c>
      <c r="B1321" s="49">
        <v>0.1</v>
      </c>
      <c r="C1321" s="44">
        <v>44420</v>
      </c>
      <c r="D1321" s="45">
        <v>1.75</v>
      </c>
    </row>
    <row r="1322" spans="1:4" x14ac:dyDescent="0.25">
      <c r="A1322" s="48">
        <v>44421</v>
      </c>
      <c r="B1322" s="49">
        <v>0.1</v>
      </c>
      <c r="C1322" s="44">
        <v>44421</v>
      </c>
      <c r="D1322" s="45">
        <v>1.75</v>
      </c>
    </row>
    <row r="1323" spans="1:4" x14ac:dyDescent="0.25">
      <c r="A1323" s="48">
        <v>44424</v>
      </c>
      <c r="B1323" s="49">
        <v>0.1</v>
      </c>
      <c r="C1323" s="44">
        <v>44424</v>
      </c>
      <c r="D1323" s="45">
        <v>1.75</v>
      </c>
    </row>
    <row r="1324" spans="1:4" x14ac:dyDescent="0.25">
      <c r="A1324" s="48">
        <v>44425</v>
      </c>
      <c r="B1324" s="49">
        <v>0.1</v>
      </c>
      <c r="C1324" s="44">
        <v>44425</v>
      </c>
      <c r="D1324" s="45">
        <v>1.75</v>
      </c>
    </row>
    <row r="1325" spans="1:4" x14ac:dyDescent="0.25">
      <c r="A1325" s="48">
        <v>44426</v>
      </c>
      <c r="B1325" s="49">
        <v>0.09</v>
      </c>
      <c r="C1325" s="44">
        <v>44426</v>
      </c>
      <c r="D1325" s="45">
        <v>1.75</v>
      </c>
    </row>
    <row r="1326" spans="1:4" x14ac:dyDescent="0.25">
      <c r="A1326" s="48">
        <v>44427</v>
      </c>
      <c r="B1326" s="49">
        <v>0.09</v>
      </c>
      <c r="C1326" s="44">
        <v>44427</v>
      </c>
      <c r="D1326" s="45">
        <v>1.75</v>
      </c>
    </row>
    <row r="1327" spans="1:4" x14ac:dyDescent="0.25">
      <c r="A1327" s="48">
        <v>44428</v>
      </c>
      <c r="B1327" s="49">
        <v>0.09</v>
      </c>
      <c r="C1327" s="44">
        <v>44428</v>
      </c>
      <c r="D1327" s="45">
        <v>1.75</v>
      </c>
    </row>
    <row r="1328" spans="1:4" x14ac:dyDescent="0.25">
      <c r="A1328" s="48">
        <v>44431</v>
      </c>
      <c r="B1328" s="49">
        <v>0.09</v>
      </c>
      <c r="C1328" s="44">
        <v>44431</v>
      </c>
      <c r="D1328" s="45">
        <v>1.75</v>
      </c>
    </row>
    <row r="1329" spans="1:4" x14ac:dyDescent="0.25">
      <c r="A1329" s="48">
        <v>44432</v>
      </c>
      <c r="B1329" s="49">
        <v>0.09</v>
      </c>
      <c r="C1329" s="44">
        <v>44432</v>
      </c>
      <c r="D1329" s="45">
        <v>1.75</v>
      </c>
    </row>
    <row r="1330" spans="1:4" x14ac:dyDescent="0.25">
      <c r="A1330" s="48">
        <v>44433</v>
      </c>
      <c r="B1330" s="49">
        <v>0.09</v>
      </c>
      <c r="C1330" s="44">
        <v>44433</v>
      </c>
      <c r="D1330" s="45">
        <v>1.75</v>
      </c>
    </row>
    <row r="1331" spans="1:4" x14ac:dyDescent="0.25">
      <c r="A1331" s="48">
        <v>44434</v>
      </c>
      <c r="B1331" s="49">
        <v>0.09</v>
      </c>
      <c r="C1331" s="44">
        <v>44434</v>
      </c>
      <c r="D1331" s="45">
        <v>1.75</v>
      </c>
    </row>
    <row r="1332" spans="1:4" x14ac:dyDescent="0.25">
      <c r="A1332" s="48">
        <v>44435</v>
      </c>
      <c r="B1332" s="49">
        <v>0.08</v>
      </c>
      <c r="C1332" s="44">
        <v>44435</v>
      </c>
      <c r="D1332" s="45">
        <v>1.75</v>
      </c>
    </row>
    <row r="1333" spans="1:4" x14ac:dyDescent="0.25">
      <c r="A1333" s="48">
        <v>44438</v>
      </c>
      <c r="B1333" s="49">
        <v>0.08</v>
      </c>
      <c r="C1333" s="44">
        <v>44438</v>
      </c>
      <c r="D1333" s="45">
        <v>1.75</v>
      </c>
    </row>
    <row r="1334" spans="1:4" x14ac:dyDescent="0.25">
      <c r="A1334" s="48">
        <v>44439</v>
      </c>
      <c r="B1334" s="49">
        <v>0.06</v>
      </c>
      <c r="C1334" s="44">
        <v>44439</v>
      </c>
      <c r="D1334" s="45">
        <v>1.75</v>
      </c>
    </row>
    <row r="1335" spans="1:4" x14ac:dyDescent="0.25">
      <c r="A1335" s="48">
        <v>44440</v>
      </c>
      <c r="B1335" s="49">
        <v>0.08</v>
      </c>
      <c r="C1335" s="44">
        <v>44440</v>
      </c>
      <c r="D1335" s="45">
        <v>1.75</v>
      </c>
    </row>
    <row r="1336" spans="1:4" x14ac:dyDescent="0.25">
      <c r="A1336" s="48">
        <v>44441</v>
      </c>
      <c r="B1336" s="49">
        <v>0.08</v>
      </c>
      <c r="C1336" s="44">
        <v>44441</v>
      </c>
      <c r="D1336" s="45">
        <v>1.75</v>
      </c>
    </row>
    <row r="1337" spans="1:4" x14ac:dyDescent="0.25">
      <c r="A1337" s="48">
        <v>44442</v>
      </c>
      <c r="B1337" s="49">
        <v>0.08</v>
      </c>
      <c r="C1337" s="44">
        <v>44442</v>
      </c>
      <c r="D1337" s="45">
        <v>1.75</v>
      </c>
    </row>
    <row r="1338" spans="1:4" x14ac:dyDescent="0.25">
      <c r="A1338" s="48">
        <v>44446</v>
      </c>
      <c r="B1338" s="49">
        <v>0.08</v>
      </c>
      <c r="C1338" s="44">
        <v>44446</v>
      </c>
      <c r="D1338" s="45">
        <v>1.75</v>
      </c>
    </row>
    <row r="1339" spans="1:4" x14ac:dyDescent="0.25">
      <c r="A1339" s="48">
        <v>44447</v>
      </c>
      <c r="B1339" s="49">
        <v>0.08</v>
      </c>
      <c r="C1339" s="44">
        <v>44447</v>
      </c>
      <c r="D1339" s="45">
        <v>1.75</v>
      </c>
    </row>
    <row r="1340" spans="1:4" x14ac:dyDescent="0.25">
      <c r="A1340" s="48">
        <v>44448</v>
      </c>
      <c r="B1340" s="49">
        <v>0.08</v>
      </c>
      <c r="C1340" s="44">
        <v>44448</v>
      </c>
      <c r="D1340" s="45">
        <v>1.75</v>
      </c>
    </row>
    <row r="1341" spans="1:4" x14ac:dyDescent="0.25">
      <c r="A1341" s="48">
        <v>44449</v>
      </c>
      <c r="B1341" s="49">
        <v>0.08</v>
      </c>
      <c r="C1341" s="44">
        <v>44449</v>
      </c>
      <c r="D1341" s="45">
        <v>1.75</v>
      </c>
    </row>
    <row r="1342" spans="1:4" x14ac:dyDescent="0.25">
      <c r="A1342" s="48">
        <v>44452</v>
      </c>
      <c r="B1342" s="49">
        <v>0.08</v>
      </c>
      <c r="C1342" s="44">
        <v>44452</v>
      </c>
      <c r="D1342" s="45">
        <v>1.75</v>
      </c>
    </row>
    <row r="1343" spans="1:4" x14ac:dyDescent="0.25">
      <c r="A1343" s="48">
        <v>44453</v>
      </c>
      <c r="B1343" s="49">
        <v>0.08</v>
      </c>
      <c r="C1343" s="44">
        <v>44453</v>
      </c>
      <c r="D1343" s="45">
        <v>1.75</v>
      </c>
    </row>
    <row r="1344" spans="1:4" x14ac:dyDescent="0.25">
      <c r="A1344" s="48">
        <v>44454</v>
      </c>
      <c r="B1344" s="49">
        <v>0.08</v>
      </c>
      <c r="C1344" s="44">
        <v>44454</v>
      </c>
      <c r="D1344" s="45">
        <v>1.75</v>
      </c>
    </row>
    <row r="1345" spans="1:4" x14ac:dyDescent="0.25">
      <c r="A1345" s="48">
        <v>44455</v>
      </c>
      <c r="B1345" s="49">
        <v>0.08</v>
      </c>
      <c r="C1345" s="44">
        <v>44455</v>
      </c>
      <c r="D1345" s="45">
        <v>1.75</v>
      </c>
    </row>
    <row r="1346" spans="1:4" x14ac:dyDescent="0.25">
      <c r="A1346" s="48">
        <v>44456</v>
      </c>
      <c r="B1346" s="49">
        <v>0.08</v>
      </c>
      <c r="C1346" s="44">
        <v>44456</v>
      </c>
      <c r="D1346" s="45">
        <v>1.75</v>
      </c>
    </row>
    <row r="1347" spans="1:4" x14ac:dyDescent="0.25">
      <c r="A1347" s="48">
        <v>44459</v>
      </c>
      <c r="B1347" s="49">
        <v>0.08</v>
      </c>
      <c r="C1347" s="44">
        <v>44459</v>
      </c>
      <c r="D1347" s="45">
        <v>1.75</v>
      </c>
    </row>
    <row r="1348" spans="1:4" x14ac:dyDescent="0.25">
      <c r="A1348" s="48">
        <v>44460</v>
      </c>
      <c r="B1348" s="49">
        <v>0.08</v>
      </c>
      <c r="C1348" s="44">
        <v>44460</v>
      </c>
      <c r="D1348" s="45">
        <v>1.75</v>
      </c>
    </row>
    <row r="1349" spans="1:4" x14ac:dyDescent="0.25">
      <c r="A1349" s="48">
        <v>44461</v>
      </c>
      <c r="B1349" s="49">
        <v>0.08</v>
      </c>
      <c r="C1349" s="44">
        <v>44461</v>
      </c>
      <c r="D1349" s="45">
        <v>1.75</v>
      </c>
    </row>
    <row r="1350" spans="1:4" x14ac:dyDescent="0.25">
      <c r="A1350" s="48">
        <v>44462</v>
      </c>
      <c r="B1350" s="49">
        <v>0.08</v>
      </c>
      <c r="C1350" s="44">
        <v>44462</v>
      </c>
      <c r="D1350" s="45">
        <v>1.75</v>
      </c>
    </row>
    <row r="1351" spans="1:4" x14ac:dyDescent="0.25">
      <c r="A1351" s="48">
        <v>44463</v>
      </c>
      <c r="B1351" s="49">
        <v>0.08</v>
      </c>
      <c r="C1351" s="44">
        <v>44463</v>
      </c>
      <c r="D1351" s="45">
        <v>1.75</v>
      </c>
    </row>
    <row r="1352" spans="1:4" x14ac:dyDescent="0.25">
      <c r="A1352" s="48">
        <v>44466</v>
      </c>
      <c r="B1352" s="49">
        <v>0.08</v>
      </c>
      <c r="C1352" s="44">
        <v>44466</v>
      </c>
      <c r="D1352" s="45">
        <v>1.75</v>
      </c>
    </row>
    <row r="1353" spans="1:4" x14ac:dyDescent="0.25">
      <c r="A1353" s="48">
        <v>44467</v>
      </c>
      <c r="B1353" s="49">
        <v>0.08</v>
      </c>
      <c r="C1353" s="44">
        <v>44467</v>
      </c>
      <c r="D1353" s="45">
        <v>1.75</v>
      </c>
    </row>
    <row r="1354" spans="1:4" x14ac:dyDescent="0.25">
      <c r="A1354" s="48">
        <v>44468</v>
      </c>
      <c r="B1354" s="49">
        <v>0.08</v>
      </c>
      <c r="C1354" s="44">
        <v>44468</v>
      </c>
      <c r="D1354" s="45">
        <v>1.75</v>
      </c>
    </row>
    <row r="1355" spans="1:4" x14ac:dyDescent="0.25">
      <c r="A1355" s="48">
        <v>44469</v>
      </c>
      <c r="B1355" s="49">
        <v>0.06</v>
      </c>
      <c r="C1355" s="44">
        <v>44469</v>
      </c>
      <c r="D1355" s="45">
        <v>1.75</v>
      </c>
    </row>
    <row r="1356" spans="1:4" x14ac:dyDescent="0.25">
      <c r="A1356" s="48">
        <v>44470</v>
      </c>
      <c r="B1356" s="49">
        <v>0.08</v>
      </c>
      <c r="C1356" s="44">
        <v>44470</v>
      </c>
      <c r="D1356" s="45">
        <v>2</v>
      </c>
    </row>
    <row r="1357" spans="1:4" x14ac:dyDescent="0.25">
      <c r="A1357" s="48">
        <v>44473</v>
      </c>
      <c r="B1357" s="49">
        <v>0.08</v>
      </c>
      <c r="C1357" s="44">
        <v>44473</v>
      </c>
      <c r="D1357" s="45">
        <v>2</v>
      </c>
    </row>
    <row r="1358" spans="1:4" x14ac:dyDescent="0.25">
      <c r="A1358" s="48">
        <v>44474</v>
      </c>
      <c r="B1358" s="49">
        <v>0.08</v>
      </c>
      <c r="C1358" s="44">
        <v>44474</v>
      </c>
      <c r="D1358" s="45">
        <v>2</v>
      </c>
    </row>
    <row r="1359" spans="1:4" x14ac:dyDescent="0.25">
      <c r="A1359" s="48">
        <v>44475</v>
      </c>
      <c r="B1359" s="49">
        <v>0.08</v>
      </c>
      <c r="C1359" s="44">
        <v>44475</v>
      </c>
      <c r="D1359" s="45">
        <v>2</v>
      </c>
    </row>
    <row r="1360" spans="1:4" x14ac:dyDescent="0.25">
      <c r="A1360" s="48">
        <v>44476</v>
      </c>
      <c r="B1360" s="49">
        <v>0.08</v>
      </c>
      <c r="C1360" s="44">
        <v>44476</v>
      </c>
      <c r="D1360" s="45">
        <v>2</v>
      </c>
    </row>
    <row r="1361" spans="1:4" x14ac:dyDescent="0.25">
      <c r="A1361" s="48">
        <v>44477</v>
      </c>
      <c r="B1361" s="49">
        <v>0.08</v>
      </c>
      <c r="C1361" s="44">
        <v>44477</v>
      </c>
      <c r="D1361" s="45">
        <v>2</v>
      </c>
    </row>
    <row r="1362" spans="1:4" x14ac:dyDescent="0.25">
      <c r="A1362" s="48">
        <v>44481</v>
      </c>
      <c r="B1362" s="49">
        <v>0.08</v>
      </c>
      <c r="C1362" s="44">
        <v>44481</v>
      </c>
      <c r="D1362" s="45">
        <v>2</v>
      </c>
    </row>
    <row r="1363" spans="1:4" x14ac:dyDescent="0.25">
      <c r="A1363" s="48">
        <v>44482</v>
      </c>
      <c r="B1363" s="49">
        <v>0.08</v>
      </c>
      <c r="C1363" s="44">
        <v>44482</v>
      </c>
      <c r="D1363" s="45">
        <v>2</v>
      </c>
    </row>
    <row r="1364" spans="1:4" x14ac:dyDescent="0.25">
      <c r="A1364" s="48">
        <v>44483</v>
      </c>
      <c r="B1364" s="49">
        <v>0.08</v>
      </c>
      <c r="C1364" s="44">
        <v>44483</v>
      </c>
      <c r="D1364" s="45">
        <v>2</v>
      </c>
    </row>
    <row r="1365" spans="1:4" x14ac:dyDescent="0.25">
      <c r="A1365" s="48">
        <v>44484</v>
      </c>
      <c r="B1365" s="49">
        <v>0.08</v>
      </c>
      <c r="C1365" s="44">
        <v>44484</v>
      </c>
      <c r="D1365" s="45">
        <v>2</v>
      </c>
    </row>
    <row r="1366" spans="1:4" x14ac:dyDescent="0.25">
      <c r="A1366" s="48">
        <v>44487</v>
      </c>
      <c r="B1366" s="49">
        <v>0.08</v>
      </c>
      <c r="C1366" s="44">
        <v>44487</v>
      </c>
      <c r="D1366" s="45">
        <v>2</v>
      </c>
    </row>
    <row r="1367" spans="1:4" x14ac:dyDescent="0.25">
      <c r="A1367" s="48">
        <v>44488</v>
      </c>
      <c r="B1367" s="49">
        <v>0.08</v>
      </c>
      <c r="C1367" s="44">
        <v>44488</v>
      </c>
      <c r="D1367" s="45">
        <v>2</v>
      </c>
    </row>
    <row r="1368" spans="1:4" x14ac:dyDescent="0.25">
      <c r="A1368" s="48">
        <v>44489</v>
      </c>
      <c r="B1368" s="49">
        <v>0.08</v>
      </c>
      <c r="C1368" s="44">
        <v>44489</v>
      </c>
      <c r="D1368" s="45">
        <v>2</v>
      </c>
    </row>
    <row r="1369" spans="1:4" x14ac:dyDescent="0.25">
      <c r="A1369" s="48">
        <v>44490</v>
      </c>
      <c r="B1369" s="49">
        <v>0.08</v>
      </c>
      <c r="C1369" s="44">
        <v>44490</v>
      </c>
      <c r="D1369" s="45">
        <v>2</v>
      </c>
    </row>
    <row r="1370" spans="1:4" x14ac:dyDescent="0.25">
      <c r="A1370" s="48">
        <v>44491</v>
      </c>
      <c r="B1370" s="49">
        <v>0.08</v>
      </c>
      <c r="C1370" s="44">
        <v>44491</v>
      </c>
      <c r="D1370" s="45">
        <v>2</v>
      </c>
    </row>
    <row r="1371" spans="1:4" x14ac:dyDescent="0.25">
      <c r="A1371" s="48">
        <v>44494</v>
      </c>
      <c r="B1371" s="49">
        <v>0.08</v>
      </c>
      <c r="C1371" s="44">
        <v>44494</v>
      </c>
      <c r="D1371" s="45">
        <v>2</v>
      </c>
    </row>
    <row r="1372" spans="1:4" x14ac:dyDescent="0.25">
      <c r="A1372" s="48">
        <v>44495</v>
      </c>
      <c r="B1372" s="49">
        <v>0.08</v>
      </c>
      <c r="C1372" s="44">
        <v>44495</v>
      </c>
      <c r="D1372" s="45">
        <v>2</v>
      </c>
    </row>
    <row r="1373" spans="1:4" x14ac:dyDescent="0.25">
      <c r="A1373" s="48">
        <v>44496</v>
      </c>
      <c r="B1373" s="49">
        <v>0.08</v>
      </c>
      <c r="C1373" s="44">
        <v>44496</v>
      </c>
      <c r="D1373" s="45">
        <v>2</v>
      </c>
    </row>
    <row r="1374" spans="1:4" x14ac:dyDescent="0.25">
      <c r="A1374" s="48">
        <v>44497</v>
      </c>
      <c r="B1374" s="49">
        <v>0.08</v>
      </c>
      <c r="C1374" s="44">
        <v>44497</v>
      </c>
      <c r="D1374" s="45">
        <v>2</v>
      </c>
    </row>
    <row r="1375" spans="1:4" x14ac:dyDescent="0.25">
      <c r="A1375" s="48">
        <v>44498</v>
      </c>
      <c r="B1375" s="49">
        <v>7.0000000000000007E-2</v>
      </c>
      <c r="C1375" s="44">
        <v>44498</v>
      </c>
      <c r="D1375" s="45">
        <v>2</v>
      </c>
    </row>
    <row r="1376" spans="1:4" x14ac:dyDescent="0.25">
      <c r="A1376" s="48">
        <v>44501</v>
      </c>
      <c r="B1376" s="49">
        <v>0.08</v>
      </c>
      <c r="C1376" s="44">
        <v>44501</v>
      </c>
      <c r="D1376" s="45">
        <v>2</v>
      </c>
    </row>
    <row r="1377" spans="1:4" x14ac:dyDescent="0.25">
      <c r="A1377" s="48">
        <v>44502</v>
      </c>
      <c r="B1377" s="49">
        <v>0.08</v>
      </c>
      <c r="C1377" s="44">
        <v>44502</v>
      </c>
      <c r="D1377" s="45">
        <v>2.5</v>
      </c>
    </row>
    <row r="1378" spans="1:4" x14ac:dyDescent="0.25">
      <c r="A1378" s="48">
        <v>44503</v>
      </c>
      <c r="B1378" s="49">
        <v>0.08</v>
      </c>
      <c r="C1378" s="44">
        <v>44503</v>
      </c>
      <c r="D1378" s="45">
        <v>2.5</v>
      </c>
    </row>
    <row r="1379" spans="1:4" x14ac:dyDescent="0.25">
      <c r="A1379" s="48">
        <v>44504</v>
      </c>
      <c r="B1379" s="49">
        <v>0.08</v>
      </c>
      <c r="C1379" s="44">
        <v>44504</v>
      </c>
      <c r="D1379" s="45">
        <v>2.5</v>
      </c>
    </row>
    <row r="1380" spans="1:4" x14ac:dyDescent="0.25">
      <c r="A1380" s="48">
        <v>44505</v>
      </c>
      <c r="B1380" s="49">
        <v>0.08</v>
      </c>
      <c r="C1380" s="44">
        <v>44505</v>
      </c>
      <c r="D1380" s="45">
        <v>2.5</v>
      </c>
    </row>
    <row r="1381" spans="1:4" x14ac:dyDescent="0.25">
      <c r="A1381" s="48">
        <v>44508</v>
      </c>
      <c r="B1381" s="49">
        <v>0.08</v>
      </c>
      <c r="C1381" s="44">
        <v>44508</v>
      </c>
      <c r="D1381" s="45">
        <v>2.5</v>
      </c>
    </row>
    <row r="1382" spans="1:4" x14ac:dyDescent="0.25">
      <c r="A1382" s="48">
        <v>44509</v>
      </c>
      <c r="B1382" s="49">
        <v>0.08</v>
      </c>
      <c r="C1382" s="44">
        <v>44509</v>
      </c>
      <c r="D1382" s="45">
        <v>2.5</v>
      </c>
    </row>
    <row r="1383" spans="1:4" x14ac:dyDescent="0.25">
      <c r="A1383" s="48">
        <v>44510</v>
      </c>
      <c r="B1383" s="49">
        <v>0.08</v>
      </c>
      <c r="C1383" s="44">
        <v>44510</v>
      </c>
      <c r="D1383" s="45">
        <v>2.5</v>
      </c>
    </row>
    <row r="1384" spans="1:4" x14ac:dyDescent="0.25">
      <c r="A1384" s="48">
        <v>44512</v>
      </c>
      <c r="B1384" s="49">
        <v>0.08</v>
      </c>
      <c r="C1384" s="44">
        <v>44512</v>
      </c>
      <c r="D1384" s="45">
        <v>2.5</v>
      </c>
    </row>
    <row r="1385" spans="1:4" x14ac:dyDescent="0.25">
      <c r="A1385" s="48">
        <v>44515</v>
      </c>
      <c r="B1385" s="49">
        <v>0.08</v>
      </c>
      <c r="C1385" s="44">
        <v>44515</v>
      </c>
      <c r="D1385" s="45">
        <v>2.5</v>
      </c>
    </row>
    <row r="1386" spans="1:4" x14ac:dyDescent="0.25">
      <c r="A1386" s="48">
        <v>44516</v>
      </c>
      <c r="B1386" s="49">
        <v>0.08</v>
      </c>
      <c r="C1386" s="44">
        <v>44516</v>
      </c>
      <c r="D1386" s="45">
        <v>2.5</v>
      </c>
    </row>
    <row r="1387" spans="1:4" x14ac:dyDescent="0.25">
      <c r="A1387" s="48">
        <v>44517</v>
      </c>
      <c r="B1387" s="49">
        <v>0.08</v>
      </c>
      <c r="C1387" s="44">
        <v>44517</v>
      </c>
      <c r="D1387" s="45">
        <v>2.5</v>
      </c>
    </row>
    <row r="1388" spans="1:4" x14ac:dyDescent="0.25">
      <c r="A1388" s="48">
        <v>44518</v>
      </c>
      <c r="B1388" s="49">
        <v>0.08</v>
      </c>
      <c r="C1388" s="44">
        <v>44518</v>
      </c>
      <c r="D1388" s="45">
        <v>2.5</v>
      </c>
    </row>
    <row r="1389" spans="1:4" x14ac:dyDescent="0.25">
      <c r="A1389" s="48">
        <v>44519</v>
      </c>
      <c r="B1389" s="49">
        <v>0.08</v>
      </c>
      <c r="C1389" s="44">
        <v>44519</v>
      </c>
      <c r="D1389" s="45">
        <v>2.5</v>
      </c>
    </row>
    <row r="1390" spans="1:4" x14ac:dyDescent="0.25">
      <c r="A1390" s="48">
        <v>44522</v>
      </c>
      <c r="B1390" s="49">
        <v>0.08</v>
      </c>
      <c r="C1390" s="44">
        <v>44522</v>
      </c>
      <c r="D1390" s="45">
        <v>2.5</v>
      </c>
    </row>
    <row r="1391" spans="1:4" x14ac:dyDescent="0.25">
      <c r="A1391" s="48">
        <v>44523</v>
      </c>
      <c r="B1391" s="49">
        <v>0.08</v>
      </c>
      <c r="C1391" s="44">
        <v>44523</v>
      </c>
      <c r="D1391" s="45">
        <v>2.5</v>
      </c>
    </row>
    <row r="1392" spans="1:4" x14ac:dyDescent="0.25">
      <c r="A1392" s="48">
        <v>44524</v>
      </c>
      <c r="B1392" s="49">
        <v>0.08</v>
      </c>
      <c r="C1392" s="44">
        <v>44524</v>
      </c>
      <c r="D1392" s="45">
        <v>2.5</v>
      </c>
    </row>
    <row r="1393" spans="1:4" x14ac:dyDescent="0.25">
      <c r="A1393" s="48">
        <v>44526</v>
      </c>
      <c r="B1393" s="49">
        <v>0.08</v>
      </c>
      <c r="C1393" s="44">
        <v>44526</v>
      </c>
      <c r="D1393" s="45">
        <v>2.5</v>
      </c>
    </row>
    <row r="1394" spans="1:4" x14ac:dyDescent="0.25">
      <c r="A1394" s="48">
        <v>44529</v>
      </c>
      <c r="B1394" s="49">
        <v>0.08</v>
      </c>
      <c r="C1394" s="44">
        <v>44529</v>
      </c>
      <c r="D1394" s="45">
        <v>2.5</v>
      </c>
    </row>
    <row r="1395" spans="1:4" x14ac:dyDescent="0.25">
      <c r="A1395" s="48">
        <v>44530</v>
      </c>
      <c r="B1395" s="49">
        <v>7.0000000000000007E-2</v>
      </c>
      <c r="C1395" s="44">
        <v>44530</v>
      </c>
      <c r="D1395" s="45">
        <v>2.5</v>
      </c>
    </row>
    <row r="1396" spans="1:4" x14ac:dyDescent="0.25">
      <c r="A1396" s="48">
        <v>44531</v>
      </c>
      <c r="B1396" s="49">
        <v>0.08</v>
      </c>
      <c r="C1396" s="44">
        <v>44531</v>
      </c>
      <c r="D1396" s="45">
        <v>2.5</v>
      </c>
    </row>
    <row r="1397" spans="1:4" x14ac:dyDescent="0.25">
      <c r="A1397" s="48">
        <v>44532</v>
      </c>
      <c r="B1397" s="49">
        <v>0.08</v>
      </c>
      <c r="C1397" s="44">
        <v>44532</v>
      </c>
      <c r="D1397" s="45">
        <v>2.5</v>
      </c>
    </row>
    <row r="1398" spans="1:4" x14ac:dyDescent="0.25">
      <c r="A1398" s="48">
        <v>44533</v>
      </c>
      <c r="B1398" s="49">
        <v>0.08</v>
      </c>
      <c r="C1398" s="44">
        <v>44533</v>
      </c>
      <c r="D1398" s="45">
        <v>2.5</v>
      </c>
    </row>
    <row r="1399" spans="1:4" x14ac:dyDescent="0.25">
      <c r="A1399" s="48">
        <v>44536</v>
      </c>
      <c r="B1399" s="49">
        <v>0.08</v>
      </c>
      <c r="C1399" s="44">
        <v>44536</v>
      </c>
      <c r="D1399" s="45">
        <v>2.5</v>
      </c>
    </row>
    <row r="1400" spans="1:4" x14ac:dyDescent="0.25">
      <c r="A1400" s="48">
        <v>44537</v>
      </c>
      <c r="B1400" s="49">
        <v>0.08</v>
      </c>
      <c r="C1400" s="44">
        <v>44537</v>
      </c>
      <c r="D1400" s="45">
        <v>2.5</v>
      </c>
    </row>
    <row r="1401" spans="1:4" x14ac:dyDescent="0.25">
      <c r="A1401" s="48">
        <v>44538</v>
      </c>
      <c r="B1401" s="49">
        <v>0.08</v>
      </c>
      <c r="C1401" s="44">
        <v>44538</v>
      </c>
      <c r="D1401" s="45">
        <v>2.5</v>
      </c>
    </row>
    <row r="1402" spans="1:4" x14ac:dyDescent="0.25">
      <c r="A1402" s="48">
        <v>44539</v>
      </c>
      <c r="B1402" s="49">
        <v>0.08</v>
      </c>
      <c r="C1402" s="44">
        <v>44539</v>
      </c>
      <c r="D1402" s="45">
        <v>2.5</v>
      </c>
    </row>
    <row r="1403" spans="1:4" x14ac:dyDescent="0.25">
      <c r="A1403" s="48">
        <v>44540</v>
      </c>
      <c r="B1403" s="49">
        <v>0.08</v>
      </c>
      <c r="C1403" s="44">
        <v>44540</v>
      </c>
      <c r="D1403" s="45">
        <v>2.5</v>
      </c>
    </row>
    <row r="1404" spans="1:4" x14ac:dyDescent="0.25">
      <c r="A1404" s="48">
        <v>44543</v>
      </c>
      <c r="B1404" s="49">
        <v>0.08</v>
      </c>
      <c r="C1404" s="44">
        <v>44543</v>
      </c>
      <c r="D1404" s="45">
        <v>2.5</v>
      </c>
    </row>
    <row r="1405" spans="1:4" x14ac:dyDescent="0.25">
      <c r="A1405" s="48">
        <v>44544</v>
      </c>
      <c r="B1405" s="49">
        <v>0.08</v>
      </c>
      <c r="C1405" s="44">
        <v>44544</v>
      </c>
      <c r="D1405" s="45">
        <v>2.5</v>
      </c>
    </row>
    <row r="1406" spans="1:4" x14ac:dyDescent="0.25">
      <c r="A1406" s="48">
        <v>44545</v>
      </c>
      <c r="B1406" s="49">
        <v>0.08</v>
      </c>
      <c r="C1406" s="44">
        <v>44545</v>
      </c>
      <c r="D1406" s="45">
        <v>2.5</v>
      </c>
    </row>
    <row r="1407" spans="1:4" x14ac:dyDescent="0.25">
      <c r="A1407" s="48">
        <v>44546</v>
      </c>
      <c r="B1407" s="49">
        <v>0.08</v>
      </c>
      <c r="C1407" s="44">
        <v>44546</v>
      </c>
      <c r="D1407" s="45">
        <v>2.5</v>
      </c>
    </row>
    <row r="1408" spans="1:4" x14ac:dyDescent="0.25">
      <c r="A1408" s="48">
        <v>44547</v>
      </c>
      <c r="B1408" s="49">
        <v>0.08</v>
      </c>
      <c r="C1408" s="44">
        <v>44547</v>
      </c>
      <c r="D1408" s="45">
        <v>2.5</v>
      </c>
    </row>
    <row r="1409" spans="1:4" x14ac:dyDescent="0.25">
      <c r="A1409" s="48">
        <v>44550</v>
      </c>
      <c r="B1409" s="49">
        <v>0.08</v>
      </c>
      <c r="C1409" s="44">
        <v>44550</v>
      </c>
      <c r="D1409" s="45">
        <v>3</v>
      </c>
    </row>
    <row r="1410" spans="1:4" x14ac:dyDescent="0.25">
      <c r="A1410" s="48">
        <v>44551</v>
      </c>
      <c r="B1410" s="49">
        <v>0.08</v>
      </c>
      <c r="C1410" s="44">
        <v>44551</v>
      </c>
      <c r="D1410" s="45">
        <v>3</v>
      </c>
    </row>
    <row r="1411" spans="1:4" x14ac:dyDescent="0.25">
      <c r="A1411" s="48">
        <v>44552</v>
      </c>
      <c r="B1411" s="49">
        <v>0.08</v>
      </c>
      <c r="C1411" s="44">
        <v>44552</v>
      </c>
      <c r="D1411" s="45">
        <v>3</v>
      </c>
    </row>
    <row r="1412" spans="1:4" x14ac:dyDescent="0.25">
      <c r="A1412" s="48">
        <v>44553</v>
      </c>
      <c r="B1412" s="49">
        <v>0.08</v>
      </c>
      <c r="C1412" s="44">
        <v>44553</v>
      </c>
      <c r="D1412" s="45">
        <v>3</v>
      </c>
    </row>
    <row r="1413" spans="1:4" x14ac:dyDescent="0.25">
      <c r="A1413" s="48">
        <v>44554</v>
      </c>
      <c r="B1413" s="49">
        <v>0.08</v>
      </c>
      <c r="C1413" s="44">
        <v>44554</v>
      </c>
      <c r="D1413" s="45">
        <v>3</v>
      </c>
    </row>
    <row r="1414" spans="1:4" x14ac:dyDescent="0.25">
      <c r="A1414" s="48">
        <v>44557</v>
      </c>
      <c r="B1414" s="49">
        <v>0.08</v>
      </c>
      <c r="C1414" s="44">
        <v>44557</v>
      </c>
      <c r="D1414" s="45">
        <v>3</v>
      </c>
    </row>
    <row r="1415" spans="1:4" x14ac:dyDescent="0.25">
      <c r="A1415" s="48">
        <v>44558</v>
      </c>
      <c r="B1415" s="49">
        <v>0.08</v>
      </c>
      <c r="C1415" s="44">
        <v>44558</v>
      </c>
      <c r="D1415" s="45">
        <v>3</v>
      </c>
    </row>
    <row r="1416" spans="1:4" x14ac:dyDescent="0.25">
      <c r="A1416" s="48">
        <v>44559</v>
      </c>
      <c r="B1416" s="49">
        <v>0.08</v>
      </c>
      <c r="C1416" s="44">
        <v>44559</v>
      </c>
      <c r="D1416" s="45">
        <v>3</v>
      </c>
    </row>
    <row r="1417" spans="1:4" x14ac:dyDescent="0.25">
      <c r="A1417" s="48">
        <v>44560</v>
      </c>
      <c r="B1417" s="49">
        <v>0.08</v>
      </c>
      <c r="C1417" s="44">
        <v>44560</v>
      </c>
      <c r="D1417" s="45">
        <v>3</v>
      </c>
    </row>
    <row r="1418" spans="1:4" x14ac:dyDescent="0.25">
      <c r="A1418" s="48">
        <v>44561</v>
      </c>
      <c r="B1418" s="49">
        <v>7.0000000000000007E-2</v>
      </c>
      <c r="C1418" s="44">
        <v>44561</v>
      </c>
      <c r="D1418" s="45">
        <v>3</v>
      </c>
    </row>
    <row r="1419" spans="1:4" x14ac:dyDescent="0.25">
      <c r="A1419" s="48">
        <v>44564</v>
      </c>
      <c r="B1419" s="49">
        <v>0.08</v>
      </c>
      <c r="C1419" s="44">
        <v>44564</v>
      </c>
      <c r="D1419" s="45">
        <v>3</v>
      </c>
    </row>
    <row r="1420" spans="1:4" x14ac:dyDescent="0.25">
      <c r="A1420" s="48">
        <v>44565</v>
      </c>
      <c r="B1420" s="49">
        <v>0.08</v>
      </c>
      <c r="C1420" s="44">
        <v>44565</v>
      </c>
      <c r="D1420" s="45">
        <v>3</v>
      </c>
    </row>
    <row r="1421" spans="1:4" x14ac:dyDescent="0.25">
      <c r="A1421" s="48">
        <v>44566</v>
      </c>
      <c r="B1421" s="49">
        <v>0.08</v>
      </c>
      <c r="C1421" s="44">
        <v>44566</v>
      </c>
      <c r="D1421" s="45">
        <v>3</v>
      </c>
    </row>
    <row r="1422" spans="1:4" x14ac:dyDescent="0.25">
      <c r="A1422" s="48">
        <v>44567</v>
      </c>
      <c r="B1422" s="49">
        <v>0.08</v>
      </c>
      <c r="C1422" s="44">
        <v>44567</v>
      </c>
      <c r="D1422" s="45">
        <v>3</v>
      </c>
    </row>
    <row r="1423" spans="1:4" x14ac:dyDescent="0.25">
      <c r="A1423" s="48">
        <v>44568</v>
      </c>
      <c r="B1423" s="49">
        <v>0.08</v>
      </c>
      <c r="C1423" s="44">
        <v>44568</v>
      </c>
      <c r="D1423" s="45">
        <v>3</v>
      </c>
    </row>
    <row r="1424" spans="1:4" x14ac:dyDescent="0.25">
      <c r="A1424" s="48">
        <v>44571</v>
      </c>
      <c r="B1424" s="49">
        <v>0.08</v>
      </c>
      <c r="C1424" s="44">
        <v>44571</v>
      </c>
      <c r="D1424" s="45">
        <v>3</v>
      </c>
    </row>
    <row r="1425" spans="1:4" x14ac:dyDescent="0.25">
      <c r="A1425" s="48">
        <v>44572</v>
      </c>
      <c r="B1425" s="49">
        <v>0.08</v>
      </c>
      <c r="C1425" s="44">
        <v>44572</v>
      </c>
      <c r="D1425" s="45">
        <v>3</v>
      </c>
    </row>
    <row r="1426" spans="1:4" x14ac:dyDescent="0.25">
      <c r="A1426" s="48">
        <v>44573</v>
      </c>
      <c r="B1426" s="49">
        <v>0.08</v>
      </c>
      <c r="C1426" s="44">
        <v>44573</v>
      </c>
      <c r="D1426" s="45">
        <v>3</v>
      </c>
    </row>
    <row r="1427" spans="1:4" x14ac:dyDescent="0.25">
      <c r="A1427" s="48">
        <v>44574</v>
      </c>
      <c r="B1427" s="49">
        <v>0.08</v>
      </c>
      <c r="C1427" s="44">
        <v>44574</v>
      </c>
      <c r="D1427" s="45">
        <v>3</v>
      </c>
    </row>
    <row r="1428" spans="1:4" x14ac:dyDescent="0.25">
      <c r="A1428" s="48">
        <v>44575</v>
      </c>
      <c r="B1428" s="49">
        <v>0.08</v>
      </c>
      <c r="C1428" s="44">
        <v>44575</v>
      </c>
      <c r="D1428" s="45">
        <v>3</v>
      </c>
    </row>
    <row r="1429" spans="1:4" x14ac:dyDescent="0.25">
      <c r="A1429" s="48">
        <v>44579</v>
      </c>
      <c r="B1429" s="49">
        <v>0.08</v>
      </c>
      <c r="C1429" s="44">
        <v>44579</v>
      </c>
      <c r="D1429" s="45">
        <v>3</v>
      </c>
    </row>
    <row r="1430" spans="1:4" x14ac:dyDescent="0.25">
      <c r="A1430" s="48">
        <v>44580</v>
      </c>
      <c r="B1430" s="49">
        <v>0.08</v>
      </c>
      <c r="C1430" s="44">
        <v>44580</v>
      </c>
      <c r="D1430" s="45">
        <v>3</v>
      </c>
    </row>
    <row r="1431" spans="1:4" x14ac:dyDescent="0.25">
      <c r="A1431" s="48">
        <v>44581</v>
      </c>
      <c r="B1431" s="49">
        <v>0.08</v>
      </c>
      <c r="C1431" s="44">
        <v>44581</v>
      </c>
      <c r="D1431" s="45">
        <v>3</v>
      </c>
    </row>
    <row r="1432" spans="1:4" x14ac:dyDescent="0.25">
      <c r="A1432" s="48">
        <v>44582</v>
      </c>
      <c r="B1432" s="49">
        <v>0.08</v>
      </c>
      <c r="C1432" s="44">
        <v>44582</v>
      </c>
      <c r="D1432" s="45">
        <v>3</v>
      </c>
    </row>
    <row r="1433" spans="1:4" x14ac:dyDescent="0.25">
      <c r="A1433" s="48">
        <v>44585</v>
      </c>
      <c r="B1433" s="49">
        <v>0.08</v>
      </c>
      <c r="C1433" s="44">
        <v>44585</v>
      </c>
      <c r="D1433" s="45">
        <v>3</v>
      </c>
    </row>
    <row r="1434" spans="1:4" x14ac:dyDescent="0.25">
      <c r="A1434" s="48">
        <v>44586</v>
      </c>
      <c r="B1434" s="49">
        <v>0.08</v>
      </c>
      <c r="C1434" s="44">
        <v>44586</v>
      </c>
      <c r="D1434" s="45">
        <v>3</v>
      </c>
    </row>
    <row r="1435" spans="1:4" x14ac:dyDescent="0.25">
      <c r="A1435" s="48">
        <v>44587</v>
      </c>
      <c r="B1435" s="49">
        <v>0.08</v>
      </c>
      <c r="C1435" s="44">
        <v>44587</v>
      </c>
      <c r="D1435" s="45">
        <v>3</v>
      </c>
    </row>
    <row r="1436" spans="1:4" x14ac:dyDescent="0.25">
      <c r="A1436" s="48">
        <v>44588</v>
      </c>
      <c r="B1436" s="49">
        <v>0.08</v>
      </c>
      <c r="C1436" s="44">
        <v>44588</v>
      </c>
      <c r="D1436" s="45">
        <v>3</v>
      </c>
    </row>
    <row r="1437" spans="1:4" x14ac:dyDescent="0.25">
      <c r="A1437" s="48">
        <v>44589</v>
      </c>
      <c r="B1437" s="49">
        <v>0.08</v>
      </c>
      <c r="C1437" s="44">
        <v>44589</v>
      </c>
      <c r="D1437" s="45">
        <v>3</v>
      </c>
    </row>
    <row r="1438" spans="1:4" x14ac:dyDescent="0.25">
      <c r="A1438" s="48">
        <v>44592</v>
      </c>
      <c r="B1438" s="49">
        <v>0.08</v>
      </c>
      <c r="C1438" s="44">
        <v>44592</v>
      </c>
      <c r="D1438" s="45">
        <v>4</v>
      </c>
    </row>
    <row r="1439" spans="1:4" x14ac:dyDescent="0.25">
      <c r="A1439" s="48">
        <v>44593</v>
      </c>
      <c r="B1439" s="49">
        <v>0.08</v>
      </c>
      <c r="C1439" s="44">
        <v>44593</v>
      </c>
      <c r="D1439" s="45">
        <v>4</v>
      </c>
    </row>
    <row r="1440" spans="1:4" x14ac:dyDescent="0.25">
      <c r="A1440" s="48">
        <v>44594</v>
      </c>
      <c r="B1440" s="49">
        <v>0.08</v>
      </c>
      <c r="C1440" s="44">
        <v>44594</v>
      </c>
      <c r="D1440" s="45">
        <v>4</v>
      </c>
    </row>
    <row r="1441" spans="1:4" x14ac:dyDescent="0.25">
      <c r="A1441" s="48">
        <v>44595</v>
      </c>
      <c r="B1441" s="49">
        <v>0.08</v>
      </c>
      <c r="C1441" s="44">
        <v>44595</v>
      </c>
      <c r="D1441" s="45">
        <v>4</v>
      </c>
    </row>
    <row r="1442" spans="1:4" x14ac:dyDescent="0.25">
      <c r="A1442" s="48">
        <v>44596</v>
      </c>
      <c r="B1442" s="49">
        <v>0.08</v>
      </c>
      <c r="C1442" s="44">
        <v>44596</v>
      </c>
      <c r="D1442" s="45">
        <v>4</v>
      </c>
    </row>
    <row r="1443" spans="1:4" x14ac:dyDescent="0.25">
      <c r="A1443" s="48">
        <v>44599</v>
      </c>
      <c r="B1443" s="49">
        <v>0.08</v>
      </c>
      <c r="C1443" s="44">
        <v>44599</v>
      </c>
      <c r="D1443" s="45">
        <v>4</v>
      </c>
    </row>
    <row r="1444" spans="1:4" x14ac:dyDescent="0.25">
      <c r="A1444" s="48">
        <v>44600</v>
      </c>
      <c r="B1444" s="49">
        <v>0.08</v>
      </c>
      <c r="C1444" s="44">
        <v>44600</v>
      </c>
      <c r="D1444" s="45">
        <v>4</v>
      </c>
    </row>
    <row r="1445" spans="1:4" x14ac:dyDescent="0.25">
      <c r="A1445" s="48">
        <v>44601</v>
      </c>
      <c r="B1445" s="49">
        <v>0.08</v>
      </c>
      <c r="C1445" s="44">
        <v>44601</v>
      </c>
      <c r="D1445" s="45">
        <v>4</v>
      </c>
    </row>
    <row r="1446" spans="1:4" x14ac:dyDescent="0.25">
      <c r="A1446" s="48">
        <v>44602</v>
      </c>
      <c r="B1446" s="49">
        <v>0.08</v>
      </c>
      <c r="C1446" s="44">
        <v>44602</v>
      </c>
      <c r="D1446" s="45">
        <v>4</v>
      </c>
    </row>
    <row r="1447" spans="1:4" x14ac:dyDescent="0.25">
      <c r="A1447" s="48">
        <v>44603</v>
      </c>
      <c r="B1447" s="49">
        <v>0.08</v>
      </c>
      <c r="C1447" s="44">
        <v>44603</v>
      </c>
      <c r="D1447" s="45">
        <v>4</v>
      </c>
    </row>
    <row r="1448" spans="1:4" x14ac:dyDescent="0.25">
      <c r="A1448" s="48">
        <v>44606</v>
      </c>
      <c r="B1448" s="49">
        <v>0.08</v>
      </c>
      <c r="C1448" s="44">
        <v>44606</v>
      </c>
      <c r="D1448" s="45">
        <v>4</v>
      </c>
    </row>
    <row r="1449" spans="1:4" x14ac:dyDescent="0.25">
      <c r="A1449" s="48">
        <v>44607</v>
      </c>
      <c r="B1449" s="49">
        <v>0.08</v>
      </c>
      <c r="C1449" s="44">
        <v>44607</v>
      </c>
      <c r="D1449" s="45">
        <v>4</v>
      </c>
    </row>
    <row r="1450" spans="1:4" x14ac:dyDescent="0.25">
      <c r="A1450" s="48">
        <v>44608</v>
      </c>
      <c r="B1450" s="49">
        <v>0.08</v>
      </c>
      <c r="C1450" s="44">
        <v>44608</v>
      </c>
      <c r="D1450" s="45">
        <v>4</v>
      </c>
    </row>
    <row r="1451" spans="1:4" x14ac:dyDescent="0.25">
      <c r="A1451" s="48">
        <v>44609</v>
      </c>
      <c r="B1451" s="49">
        <v>0.08</v>
      </c>
      <c r="C1451" s="44">
        <v>44609</v>
      </c>
      <c r="D1451" s="45">
        <v>4</v>
      </c>
    </row>
    <row r="1452" spans="1:4" x14ac:dyDescent="0.25">
      <c r="A1452" s="48">
        <v>44610</v>
      </c>
      <c r="B1452" s="49">
        <v>0.08</v>
      </c>
      <c r="C1452" s="44">
        <v>44610</v>
      </c>
      <c r="D1452" s="45">
        <v>4</v>
      </c>
    </row>
    <row r="1453" spans="1:4" x14ac:dyDescent="0.25">
      <c r="A1453" s="48">
        <v>44614</v>
      </c>
      <c r="B1453" s="49">
        <v>0.08</v>
      </c>
      <c r="C1453" s="44">
        <v>44614</v>
      </c>
      <c r="D1453" s="45">
        <v>4</v>
      </c>
    </row>
    <row r="1454" spans="1:4" x14ac:dyDescent="0.25">
      <c r="A1454" s="48">
        <v>44615</v>
      </c>
      <c r="B1454" s="49">
        <v>0.08</v>
      </c>
      <c r="C1454" s="44">
        <v>44615</v>
      </c>
      <c r="D1454" s="45">
        <v>4</v>
      </c>
    </row>
    <row r="1455" spans="1:4" x14ac:dyDescent="0.25">
      <c r="A1455" s="48">
        <v>44616</v>
      </c>
      <c r="B1455" s="49">
        <v>0.08</v>
      </c>
      <c r="C1455" s="44">
        <v>44616</v>
      </c>
      <c r="D1455" s="45">
        <v>4</v>
      </c>
    </row>
    <row r="1456" spans="1:4" x14ac:dyDescent="0.25">
      <c r="A1456" s="48">
        <v>44617</v>
      </c>
      <c r="B1456" s="49">
        <v>0.08</v>
      </c>
      <c r="C1456" s="44">
        <v>44617</v>
      </c>
      <c r="D1456" s="45">
        <v>4</v>
      </c>
    </row>
    <row r="1457" spans="1:4" x14ac:dyDescent="0.25">
      <c r="A1457" s="48">
        <v>44620</v>
      </c>
      <c r="B1457" s="49">
        <v>0.08</v>
      </c>
      <c r="C1457" s="44">
        <v>44620</v>
      </c>
      <c r="D1457" s="45">
        <v>4</v>
      </c>
    </row>
    <row r="1458" spans="1:4" x14ac:dyDescent="0.25">
      <c r="A1458" s="48">
        <v>44621</v>
      </c>
      <c r="B1458" s="49">
        <v>0.08</v>
      </c>
      <c r="C1458" s="44">
        <v>44621</v>
      </c>
      <c r="D1458" s="45">
        <v>4</v>
      </c>
    </row>
    <row r="1459" spans="1:4" x14ac:dyDescent="0.25">
      <c r="A1459" s="48">
        <v>44622</v>
      </c>
      <c r="B1459" s="49">
        <v>0.08</v>
      </c>
      <c r="C1459" s="44">
        <v>44622</v>
      </c>
      <c r="D1459" s="45">
        <v>4</v>
      </c>
    </row>
    <row r="1460" spans="1:4" x14ac:dyDescent="0.25">
      <c r="A1460" s="48">
        <v>44623</v>
      </c>
      <c r="B1460" s="49">
        <v>0.08</v>
      </c>
      <c r="C1460" s="44">
        <v>44623</v>
      </c>
      <c r="D1460" s="45">
        <v>4</v>
      </c>
    </row>
    <row r="1461" spans="1:4" x14ac:dyDescent="0.25">
      <c r="A1461" s="48">
        <v>44624</v>
      </c>
      <c r="B1461" s="49">
        <v>0.08</v>
      </c>
      <c r="C1461" s="44">
        <v>44624</v>
      </c>
      <c r="D1461" s="45">
        <v>4</v>
      </c>
    </row>
    <row r="1462" spans="1:4" x14ac:dyDescent="0.25">
      <c r="A1462" s="48">
        <v>44627</v>
      </c>
      <c r="B1462" s="49">
        <v>0.08</v>
      </c>
      <c r="C1462" s="44">
        <v>44627</v>
      </c>
      <c r="D1462" s="45">
        <v>4</v>
      </c>
    </row>
    <row r="1463" spans="1:4" x14ac:dyDescent="0.25">
      <c r="A1463" s="48">
        <v>44628</v>
      </c>
      <c r="B1463" s="49">
        <v>0.08</v>
      </c>
      <c r="C1463" s="44">
        <v>44628</v>
      </c>
      <c r="D1463" s="45">
        <v>4</v>
      </c>
    </row>
    <row r="1464" spans="1:4" x14ac:dyDescent="0.25">
      <c r="A1464" s="48">
        <v>44629</v>
      </c>
      <c r="B1464" s="49">
        <v>0.08</v>
      </c>
      <c r="C1464" s="44">
        <v>44629</v>
      </c>
      <c r="D1464" s="45">
        <v>4</v>
      </c>
    </row>
    <row r="1465" spans="1:4" x14ac:dyDescent="0.25">
      <c r="A1465" s="48">
        <v>44630</v>
      </c>
      <c r="B1465" s="49">
        <v>0.08</v>
      </c>
      <c r="C1465" s="44">
        <v>44630</v>
      </c>
      <c r="D1465" s="45">
        <v>4</v>
      </c>
    </row>
    <row r="1466" spans="1:4" x14ac:dyDescent="0.25">
      <c r="A1466" s="48">
        <v>44631</v>
      </c>
      <c r="B1466" s="49">
        <v>0.08</v>
      </c>
      <c r="C1466" s="44">
        <v>44631</v>
      </c>
      <c r="D1466" s="45">
        <v>4</v>
      </c>
    </row>
    <row r="1467" spans="1:4" x14ac:dyDescent="0.25">
      <c r="A1467" s="48">
        <v>44634</v>
      </c>
      <c r="B1467" s="49">
        <v>0.08</v>
      </c>
      <c r="C1467" s="44">
        <v>44634</v>
      </c>
      <c r="D1467" s="45">
        <v>4</v>
      </c>
    </row>
    <row r="1468" spans="1:4" x14ac:dyDescent="0.25">
      <c r="A1468" s="48">
        <v>44635</v>
      </c>
      <c r="B1468" s="49">
        <v>0.08</v>
      </c>
      <c r="C1468" s="44">
        <v>44635</v>
      </c>
      <c r="D1468" s="45">
        <v>4</v>
      </c>
    </row>
    <row r="1469" spans="1:4" x14ac:dyDescent="0.25">
      <c r="A1469" s="48">
        <v>44636</v>
      </c>
      <c r="B1469" s="49">
        <v>0.08</v>
      </c>
      <c r="C1469" s="44">
        <v>44636</v>
      </c>
      <c r="D1469" s="45">
        <v>4</v>
      </c>
    </row>
    <row r="1470" spans="1:4" x14ac:dyDescent="0.25">
      <c r="A1470" s="48">
        <v>44637</v>
      </c>
      <c r="B1470" s="49">
        <v>0.33</v>
      </c>
      <c r="C1470" s="44">
        <v>44637</v>
      </c>
      <c r="D1470" s="45">
        <v>4</v>
      </c>
    </row>
    <row r="1471" spans="1:4" x14ac:dyDescent="0.25">
      <c r="A1471" s="48">
        <v>44638</v>
      </c>
      <c r="B1471" s="49">
        <v>0.33</v>
      </c>
      <c r="C1471" s="44">
        <v>44638</v>
      </c>
      <c r="D1471" s="45">
        <v>4</v>
      </c>
    </row>
    <row r="1472" spans="1:4" x14ac:dyDescent="0.25">
      <c r="A1472" s="48">
        <v>44641</v>
      </c>
      <c r="B1472" s="49">
        <v>0.33</v>
      </c>
      <c r="C1472" s="44">
        <v>44641</v>
      </c>
      <c r="D1472" s="45">
        <v>4</v>
      </c>
    </row>
    <row r="1473" spans="1:4" x14ac:dyDescent="0.25">
      <c r="A1473" s="48">
        <v>44642</v>
      </c>
      <c r="B1473" s="49">
        <v>0.33</v>
      </c>
      <c r="C1473" s="44">
        <v>44642</v>
      </c>
      <c r="D1473" s="45">
        <v>4</v>
      </c>
    </row>
    <row r="1474" spans="1:4" x14ac:dyDescent="0.25">
      <c r="A1474" s="48">
        <v>44643</v>
      </c>
      <c r="B1474" s="49">
        <v>0.33</v>
      </c>
      <c r="C1474" s="44">
        <v>44643</v>
      </c>
      <c r="D1474" s="45">
        <v>4</v>
      </c>
    </row>
    <row r="1475" spans="1:4" x14ac:dyDescent="0.25">
      <c r="A1475" s="48">
        <v>44644</v>
      </c>
      <c r="B1475" s="49">
        <v>0.33</v>
      </c>
      <c r="C1475" s="44">
        <v>44644</v>
      </c>
      <c r="D1475" s="45">
        <v>4</v>
      </c>
    </row>
    <row r="1476" spans="1:4" x14ac:dyDescent="0.25">
      <c r="A1476" s="48">
        <v>44645</v>
      </c>
      <c r="B1476" s="49">
        <v>0.33</v>
      </c>
      <c r="C1476" s="44">
        <v>44645</v>
      </c>
      <c r="D1476" s="45">
        <v>4</v>
      </c>
    </row>
    <row r="1477" spans="1:4" x14ac:dyDescent="0.25">
      <c r="A1477" s="48">
        <v>44648</v>
      </c>
      <c r="B1477" s="49">
        <v>0.33</v>
      </c>
      <c r="C1477" s="44">
        <v>44648</v>
      </c>
      <c r="D1477" s="45">
        <v>4</v>
      </c>
    </row>
    <row r="1478" spans="1:4" x14ac:dyDescent="0.25">
      <c r="A1478" s="48">
        <v>44649</v>
      </c>
      <c r="B1478" s="49">
        <v>0.33</v>
      </c>
      <c r="C1478" s="44">
        <v>44649</v>
      </c>
      <c r="D1478" s="45">
        <v>4</v>
      </c>
    </row>
    <row r="1479" spans="1:4" x14ac:dyDescent="0.25">
      <c r="A1479" s="48">
        <v>44650</v>
      </c>
      <c r="B1479" s="49">
        <v>0.33</v>
      </c>
      <c r="C1479" s="44">
        <v>44650</v>
      </c>
      <c r="D1479" s="45">
        <v>4</v>
      </c>
    </row>
    <row r="1480" spans="1:4" x14ac:dyDescent="0.25">
      <c r="A1480" s="48">
        <v>44651</v>
      </c>
      <c r="B1480" s="49">
        <v>0.33</v>
      </c>
      <c r="C1480" s="44">
        <v>44651</v>
      </c>
      <c r="D1480" s="45">
        <v>4</v>
      </c>
    </row>
    <row r="1481" spans="1:4" x14ac:dyDescent="0.25">
      <c r="A1481" s="48">
        <v>44652</v>
      </c>
      <c r="B1481" s="49">
        <v>0.33</v>
      </c>
      <c r="C1481" s="44">
        <v>44652</v>
      </c>
      <c r="D1481" s="45">
        <v>5</v>
      </c>
    </row>
    <row r="1482" spans="1:4" x14ac:dyDescent="0.25">
      <c r="A1482" s="48">
        <v>44655</v>
      </c>
      <c r="B1482" s="49">
        <v>0.33</v>
      </c>
      <c r="C1482" s="44">
        <v>44655</v>
      </c>
      <c r="D1482" s="45">
        <v>5</v>
      </c>
    </row>
    <row r="1483" spans="1:4" x14ac:dyDescent="0.25">
      <c r="A1483" s="48">
        <v>44656</v>
      </c>
      <c r="B1483" s="49">
        <v>0.33</v>
      </c>
      <c r="C1483" s="44">
        <v>44656</v>
      </c>
      <c r="D1483" s="45">
        <v>5</v>
      </c>
    </row>
    <row r="1484" spans="1:4" x14ac:dyDescent="0.25">
      <c r="A1484" s="48">
        <v>44657</v>
      </c>
      <c r="B1484" s="49">
        <v>0.33</v>
      </c>
      <c r="C1484" s="44">
        <v>44657</v>
      </c>
      <c r="D1484" s="45">
        <v>5</v>
      </c>
    </row>
    <row r="1485" spans="1:4" x14ac:dyDescent="0.25">
      <c r="A1485" s="48">
        <v>44658</v>
      </c>
      <c r="B1485" s="49">
        <v>0.33</v>
      </c>
      <c r="C1485" s="44">
        <v>44658</v>
      </c>
      <c r="D1485" s="45">
        <v>5</v>
      </c>
    </row>
    <row r="1486" spans="1:4" x14ac:dyDescent="0.25">
      <c r="A1486" s="48">
        <v>44659</v>
      </c>
      <c r="B1486" s="49">
        <v>0.33</v>
      </c>
      <c r="C1486" s="44">
        <v>44659</v>
      </c>
      <c r="D1486" s="45">
        <v>5</v>
      </c>
    </row>
    <row r="1487" spans="1:4" x14ac:dyDescent="0.25">
      <c r="A1487" s="48">
        <v>44662</v>
      </c>
      <c r="B1487" s="49">
        <v>0.33</v>
      </c>
      <c r="C1487" s="44">
        <v>44662</v>
      </c>
      <c r="D1487" s="45">
        <v>5</v>
      </c>
    </row>
    <row r="1488" spans="1:4" x14ac:dyDescent="0.25">
      <c r="A1488" s="48">
        <v>44663</v>
      </c>
      <c r="B1488" s="49">
        <v>0.33</v>
      </c>
      <c r="C1488" s="44">
        <v>44663</v>
      </c>
      <c r="D1488" s="45">
        <v>5</v>
      </c>
    </row>
    <row r="1489" spans="1:4" x14ac:dyDescent="0.25">
      <c r="A1489" s="48">
        <v>44664</v>
      </c>
      <c r="B1489" s="49">
        <v>0.33</v>
      </c>
      <c r="C1489" s="44">
        <v>44664</v>
      </c>
      <c r="D1489" s="45">
        <v>5</v>
      </c>
    </row>
    <row r="1490" spans="1:4" x14ac:dyDescent="0.25">
      <c r="A1490" s="48">
        <v>44665</v>
      </c>
      <c r="B1490" s="49">
        <v>0.33</v>
      </c>
      <c r="C1490" s="44">
        <v>44665</v>
      </c>
      <c r="D1490" s="45">
        <v>5</v>
      </c>
    </row>
    <row r="1491" spans="1:4" x14ac:dyDescent="0.25">
      <c r="A1491" s="48">
        <v>44666</v>
      </c>
      <c r="B1491" s="49">
        <v>0.33</v>
      </c>
      <c r="C1491" s="44">
        <v>44666</v>
      </c>
      <c r="D1491" s="45">
        <v>5</v>
      </c>
    </row>
    <row r="1492" spans="1:4" x14ac:dyDescent="0.25">
      <c r="A1492" s="48">
        <v>44669</v>
      </c>
      <c r="B1492" s="49">
        <v>0.33</v>
      </c>
      <c r="C1492" s="44">
        <v>44669</v>
      </c>
      <c r="D1492" s="45">
        <v>5</v>
      </c>
    </row>
    <row r="1493" spans="1:4" x14ac:dyDescent="0.25">
      <c r="A1493" s="48">
        <v>44670</v>
      </c>
      <c r="B1493" s="49">
        <v>0.33</v>
      </c>
      <c r="C1493" s="44">
        <v>44670</v>
      </c>
      <c r="D1493" s="45">
        <v>5</v>
      </c>
    </row>
    <row r="1494" spans="1:4" x14ac:dyDescent="0.25">
      <c r="A1494" s="48">
        <v>44671</v>
      </c>
      <c r="B1494" s="49">
        <v>0.33</v>
      </c>
      <c r="C1494" s="44">
        <v>44671</v>
      </c>
      <c r="D1494" s="45">
        <v>5</v>
      </c>
    </row>
    <row r="1495" spans="1:4" x14ac:dyDescent="0.25">
      <c r="A1495" s="48">
        <v>44672</v>
      </c>
      <c r="B1495" s="49">
        <v>0.33</v>
      </c>
      <c r="C1495" s="44">
        <v>44672</v>
      </c>
      <c r="D1495" s="45">
        <v>5</v>
      </c>
    </row>
    <row r="1496" spans="1:4" x14ac:dyDescent="0.25">
      <c r="A1496" s="48">
        <v>44673</v>
      </c>
      <c r="B1496" s="49">
        <v>0.33</v>
      </c>
      <c r="C1496" s="44">
        <v>44673</v>
      </c>
      <c r="D1496" s="45">
        <v>5</v>
      </c>
    </row>
    <row r="1497" spans="1:4" x14ac:dyDescent="0.25">
      <c r="A1497" s="48">
        <v>44676</v>
      </c>
      <c r="B1497" s="49">
        <v>0.33</v>
      </c>
      <c r="C1497" s="44">
        <v>44676</v>
      </c>
      <c r="D1497" s="45">
        <v>5</v>
      </c>
    </row>
    <row r="1498" spans="1:4" x14ac:dyDescent="0.25">
      <c r="A1498" s="48">
        <v>44677</v>
      </c>
      <c r="B1498" s="49">
        <v>0.33</v>
      </c>
      <c r="C1498" s="44">
        <v>44677</v>
      </c>
      <c r="D1498" s="45">
        <v>5</v>
      </c>
    </row>
    <row r="1499" spans="1:4" x14ac:dyDescent="0.25">
      <c r="A1499" s="48">
        <v>44678</v>
      </c>
      <c r="B1499" s="49">
        <v>0.33</v>
      </c>
      <c r="C1499" s="44">
        <v>44678</v>
      </c>
      <c r="D1499" s="45">
        <v>5</v>
      </c>
    </row>
    <row r="1500" spans="1:4" x14ac:dyDescent="0.25">
      <c r="A1500" s="48">
        <v>44679</v>
      </c>
      <c r="B1500" s="49">
        <v>0.33</v>
      </c>
      <c r="C1500" s="44">
        <v>44679</v>
      </c>
      <c r="D1500" s="45">
        <v>5</v>
      </c>
    </row>
    <row r="1501" spans="1:4" x14ac:dyDescent="0.25">
      <c r="A1501" s="48">
        <v>44680</v>
      </c>
      <c r="B1501" s="49">
        <v>0.33</v>
      </c>
      <c r="C1501" s="44">
        <v>44680</v>
      </c>
      <c r="D1501" s="45">
        <v>5</v>
      </c>
    </row>
    <row r="1502" spans="1:4" x14ac:dyDescent="0.25">
      <c r="A1502" s="48">
        <v>44683</v>
      </c>
      <c r="B1502" s="49">
        <v>0.33</v>
      </c>
      <c r="C1502" s="44">
        <v>44683</v>
      </c>
      <c r="D1502" s="45">
        <v>6</v>
      </c>
    </row>
    <row r="1503" spans="1:4" x14ac:dyDescent="0.25">
      <c r="A1503" s="48">
        <v>44684</v>
      </c>
      <c r="B1503" s="49">
        <v>0.33</v>
      </c>
      <c r="C1503" s="44">
        <v>44684</v>
      </c>
      <c r="D1503" s="45">
        <v>6</v>
      </c>
    </row>
    <row r="1504" spans="1:4" x14ac:dyDescent="0.25">
      <c r="A1504" s="48">
        <v>44685</v>
      </c>
      <c r="B1504" s="49">
        <v>0.33</v>
      </c>
      <c r="C1504" s="44">
        <v>44685</v>
      </c>
      <c r="D1504" s="45">
        <v>6</v>
      </c>
    </row>
    <row r="1505" spans="1:4" x14ac:dyDescent="0.25">
      <c r="A1505" s="48">
        <v>44686</v>
      </c>
      <c r="B1505" s="49">
        <v>0.83</v>
      </c>
      <c r="C1505" s="44">
        <v>44686</v>
      </c>
      <c r="D1505" s="45">
        <v>6</v>
      </c>
    </row>
    <row r="1506" spans="1:4" x14ac:dyDescent="0.25">
      <c r="A1506" s="48">
        <v>44687</v>
      </c>
      <c r="B1506" s="49">
        <v>0.83</v>
      </c>
      <c r="C1506" s="44">
        <v>44687</v>
      </c>
      <c r="D1506" s="45">
        <v>6</v>
      </c>
    </row>
    <row r="1507" spans="1:4" x14ac:dyDescent="0.25">
      <c r="A1507" s="48">
        <v>44690</v>
      </c>
      <c r="B1507" s="49">
        <v>0.83</v>
      </c>
      <c r="C1507" s="44">
        <v>44690</v>
      </c>
      <c r="D1507" s="45">
        <v>6</v>
      </c>
    </row>
    <row r="1508" spans="1:4" x14ac:dyDescent="0.25">
      <c r="A1508" s="48">
        <v>44691</v>
      </c>
      <c r="B1508" s="49">
        <v>0.83</v>
      </c>
      <c r="C1508" s="44">
        <v>44691</v>
      </c>
      <c r="D1508" s="45">
        <v>6</v>
      </c>
    </row>
    <row r="1509" spans="1:4" x14ac:dyDescent="0.25">
      <c r="A1509" s="48">
        <v>44692</v>
      </c>
      <c r="B1509" s="49">
        <v>0.83</v>
      </c>
      <c r="C1509" s="44">
        <v>44692</v>
      </c>
      <c r="D1509" s="45">
        <v>6</v>
      </c>
    </row>
    <row r="1510" spans="1:4" x14ac:dyDescent="0.25">
      <c r="A1510" s="48">
        <v>44693</v>
      </c>
      <c r="B1510" s="49">
        <v>0.83</v>
      </c>
      <c r="C1510" s="44">
        <v>44693</v>
      </c>
      <c r="D1510" s="45">
        <v>6</v>
      </c>
    </row>
    <row r="1511" spans="1:4" x14ac:dyDescent="0.25">
      <c r="A1511" s="48">
        <v>44694</v>
      </c>
      <c r="B1511" s="49">
        <v>0.83</v>
      </c>
      <c r="C1511" s="44">
        <v>44694</v>
      </c>
      <c r="D1511" s="45">
        <v>6</v>
      </c>
    </row>
    <row r="1512" spans="1:4" x14ac:dyDescent="0.25">
      <c r="A1512" s="48">
        <v>44697</v>
      </c>
      <c r="B1512" s="49">
        <v>0.83</v>
      </c>
      <c r="C1512" s="44">
        <v>44697</v>
      </c>
      <c r="D1512" s="45">
        <v>6</v>
      </c>
    </row>
    <row r="1513" spans="1:4" x14ac:dyDescent="0.25">
      <c r="A1513" s="48">
        <v>44698</v>
      </c>
      <c r="B1513" s="49">
        <v>0.83</v>
      </c>
      <c r="C1513" s="44">
        <v>44698</v>
      </c>
      <c r="D1513" s="45">
        <v>6</v>
      </c>
    </row>
    <row r="1514" spans="1:4" x14ac:dyDescent="0.25">
      <c r="A1514" s="48">
        <v>44699</v>
      </c>
      <c r="B1514" s="49">
        <v>0.83</v>
      </c>
      <c r="C1514" s="44">
        <v>44699</v>
      </c>
      <c r="D1514" s="45">
        <v>6</v>
      </c>
    </row>
    <row r="1515" spans="1:4" x14ac:dyDescent="0.25">
      <c r="A1515" s="48">
        <v>44700</v>
      </c>
      <c r="B1515" s="49">
        <v>0.83</v>
      </c>
      <c r="C1515" s="44">
        <v>44700</v>
      </c>
      <c r="D1515" s="45">
        <v>6</v>
      </c>
    </row>
    <row r="1516" spans="1:4" x14ac:dyDescent="0.25">
      <c r="A1516" s="48">
        <v>44701</v>
      </c>
      <c r="B1516" s="49">
        <v>0.83</v>
      </c>
      <c r="C1516" s="44">
        <v>44701</v>
      </c>
      <c r="D1516" s="45">
        <v>6</v>
      </c>
    </row>
    <row r="1517" spans="1:4" x14ac:dyDescent="0.25">
      <c r="A1517" s="48">
        <v>44704</v>
      </c>
      <c r="B1517" s="49">
        <v>0.83</v>
      </c>
      <c r="C1517" s="44">
        <v>44704</v>
      </c>
      <c r="D1517" s="45">
        <v>6</v>
      </c>
    </row>
    <row r="1518" spans="1:4" x14ac:dyDescent="0.25">
      <c r="A1518" s="48">
        <v>44705</v>
      </c>
      <c r="B1518" s="49">
        <v>0.83</v>
      </c>
      <c r="C1518" s="44">
        <v>44705</v>
      </c>
      <c r="D1518" s="45">
        <v>6</v>
      </c>
    </row>
    <row r="1519" spans="1:4" x14ac:dyDescent="0.25">
      <c r="A1519" s="48">
        <v>44706</v>
      </c>
      <c r="B1519" s="49">
        <v>0.83</v>
      </c>
      <c r="C1519" s="44">
        <v>44706</v>
      </c>
      <c r="D1519" s="45">
        <v>6</v>
      </c>
    </row>
    <row r="1520" spans="1:4" x14ac:dyDescent="0.25">
      <c r="A1520" s="48">
        <v>44707</v>
      </c>
      <c r="B1520" s="49">
        <v>0.83</v>
      </c>
      <c r="C1520" s="44">
        <v>44707</v>
      </c>
      <c r="D1520" s="45">
        <v>6</v>
      </c>
    </row>
    <row r="1521" spans="1:4" x14ac:dyDescent="0.25">
      <c r="A1521" s="48">
        <v>44708</v>
      </c>
      <c r="B1521" s="49">
        <v>0.83</v>
      </c>
      <c r="C1521" s="44">
        <v>44708</v>
      </c>
      <c r="D1521" s="45">
        <v>6</v>
      </c>
    </row>
    <row r="1522" spans="1:4" x14ac:dyDescent="0.25">
      <c r="A1522" s="48">
        <v>44712</v>
      </c>
      <c r="B1522" s="49">
        <v>0.83</v>
      </c>
      <c r="C1522" s="44">
        <v>44712</v>
      </c>
      <c r="D1522" s="45">
        <v>6</v>
      </c>
    </row>
    <row r="1523" spans="1:4" x14ac:dyDescent="0.25">
      <c r="A1523" s="48">
        <v>44713</v>
      </c>
      <c r="B1523" s="49">
        <v>0.83</v>
      </c>
      <c r="C1523" s="44">
        <v>44713</v>
      </c>
      <c r="D1523" s="45">
        <v>6</v>
      </c>
    </row>
    <row r="1524" spans="1:4" x14ac:dyDescent="0.25">
      <c r="A1524" s="48">
        <v>44714</v>
      </c>
      <c r="B1524" s="49">
        <v>0.83</v>
      </c>
      <c r="C1524" s="44">
        <v>44714</v>
      </c>
      <c r="D1524" s="45">
        <v>6</v>
      </c>
    </row>
    <row r="1525" spans="1:4" x14ac:dyDescent="0.25">
      <c r="A1525" s="48">
        <v>44715</v>
      </c>
      <c r="B1525" s="49">
        <v>0.83</v>
      </c>
      <c r="C1525" s="44">
        <v>44715</v>
      </c>
      <c r="D1525" s="45">
        <v>6</v>
      </c>
    </row>
    <row r="1526" spans="1:4" x14ac:dyDescent="0.25">
      <c r="A1526" s="48">
        <v>44718</v>
      </c>
      <c r="B1526" s="49">
        <v>0.83</v>
      </c>
      <c r="C1526" s="44">
        <v>44718</v>
      </c>
      <c r="D1526" s="45">
        <v>6</v>
      </c>
    </row>
    <row r="1527" spans="1:4" x14ac:dyDescent="0.25">
      <c r="A1527" s="48">
        <v>44719</v>
      </c>
      <c r="B1527" s="49">
        <v>0.83</v>
      </c>
      <c r="C1527" s="44">
        <v>44719</v>
      </c>
      <c r="D1527" s="45">
        <v>6</v>
      </c>
    </row>
    <row r="1528" spans="1:4" x14ac:dyDescent="0.25">
      <c r="A1528" s="48">
        <v>44720</v>
      </c>
      <c r="B1528" s="49">
        <v>0.83</v>
      </c>
      <c r="C1528" s="44">
        <v>44720</v>
      </c>
      <c r="D1528" s="45">
        <v>6</v>
      </c>
    </row>
    <row r="1529" spans="1:4" x14ac:dyDescent="0.25">
      <c r="A1529" s="48">
        <v>44721</v>
      </c>
      <c r="B1529" s="49">
        <v>0.83</v>
      </c>
      <c r="C1529" s="44">
        <v>44721</v>
      </c>
      <c r="D1529" s="45">
        <v>6</v>
      </c>
    </row>
    <row r="1530" spans="1:4" x14ac:dyDescent="0.25">
      <c r="A1530" s="48">
        <v>44722</v>
      </c>
      <c r="B1530" s="49">
        <v>0.83</v>
      </c>
      <c r="C1530" s="44">
        <v>44722</v>
      </c>
      <c r="D1530" s="45">
        <v>6</v>
      </c>
    </row>
    <row r="1531" spans="1:4" x14ac:dyDescent="0.25">
      <c r="A1531" s="48">
        <v>44725</v>
      </c>
      <c r="B1531" s="49">
        <v>0.83</v>
      </c>
      <c r="C1531" s="44">
        <v>44725</v>
      </c>
      <c r="D1531" s="45">
        <v>6</v>
      </c>
    </row>
    <row r="1532" spans="1:4" x14ac:dyDescent="0.25">
      <c r="A1532" s="48">
        <v>44726</v>
      </c>
      <c r="B1532" s="49">
        <v>0.83</v>
      </c>
      <c r="C1532" s="44">
        <v>44726</v>
      </c>
      <c r="D1532" s="45">
        <v>6</v>
      </c>
    </row>
    <row r="1533" spans="1:4" x14ac:dyDescent="0.25">
      <c r="A1533" s="48">
        <v>44727</v>
      </c>
      <c r="B1533" s="49">
        <v>0.83</v>
      </c>
      <c r="C1533" s="44">
        <v>44727</v>
      </c>
      <c r="D1533" s="45">
        <v>6</v>
      </c>
    </row>
    <row r="1534" spans="1:4" x14ac:dyDescent="0.25">
      <c r="A1534" s="48">
        <v>44728</v>
      </c>
      <c r="B1534" s="49">
        <v>1.58</v>
      </c>
      <c r="C1534" s="44">
        <v>44728</v>
      </c>
      <c r="D1534" s="45">
        <v>6</v>
      </c>
    </row>
    <row r="1535" spans="1:4" x14ac:dyDescent="0.25">
      <c r="A1535" s="48">
        <v>44729</v>
      </c>
      <c r="B1535" s="49">
        <v>1.58</v>
      </c>
      <c r="C1535" s="44">
        <v>44729</v>
      </c>
      <c r="D1535" s="45">
        <v>6</v>
      </c>
    </row>
    <row r="1536" spans="1:4" x14ac:dyDescent="0.25">
      <c r="A1536" s="48">
        <v>44733</v>
      </c>
      <c r="B1536" s="49">
        <v>1.58</v>
      </c>
      <c r="C1536" s="44">
        <v>44733</v>
      </c>
      <c r="D1536" s="45">
        <v>6</v>
      </c>
    </row>
    <row r="1537" spans="1:4" x14ac:dyDescent="0.25">
      <c r="A1537" s="48">
        <v>44734</v>
      </c>
      <c r="B1537" s="49">
        <v>1.58</v>
      </c>
      <c r="C1537" s="44">
        <v>44734</v>
      </c>
      <c r="D1537" s="45">
        <v>6</v>
      </c>
    </row>
    <row r="1538" spans="1:4" x14ac:dyDescent="0.25">
      <c r="A1538" s="48">
        <v>44735</v>
      </c>
      <c r="B1538" s="49">
        <v>1.58</v>
      </c>
      <c r="C1538" s="44">
        <v>44735</v>
      </c>
      <c r="D1538" s="45">
        <v>6</v>
      </c>
    </row>
    <row r="1539" spans="1:4" x14ac:dyDescent="0.25">
      <c r="A1539" s="48">
        <v>44736</v>
      </c>
      <c r="B1539" s="49">
        <v>1.58</v>
      </c>
      <c r="C1539" s="44">
        <v>44736</v>
      </c>
      <c r="D1539" s="45">
        <v>6</v>
      </c>
    </row>
    <row r="1540" spans="1:4" x14ac:dyDescent="0.25">
      <c r="A1540" s="48">
        <v>44739</v>
      </c>
      <c r="B1540" s="49">
        <v>1.58</v>
      </c>
      <c r="C1540" s="44">
        <v>44739</v>
      </c>
      <c r="D1540" s="45">
        <v>6</v>
      </c>
    </row>
    <row r="1541" spans="1:4" x14ac:dyDescent="0.25">
      <c r="A1541" s="48">
        <v>44740</v>
      </c>
      <c r="B1541" s="49">
        <v>1.58</v>
      </c>
      <c r="C1541" s="44">
        <v>44740</v>
      </c>
      <c r="D1541" s="45">
        <v>6</v>
      </c>
    </row>
    <row r="1542" spans="1:4" x14ac:dyDescent="0.25">
      <c r="A1542" s="48">
        <v>44741</v>
      </c>
      <c r="B1542" s="49">
        <v>1.58</v>
      </c>
      <c r="C1542" s="44">
        <v>44741</v>
      </c>
      <c r="D1542" s="45">
        <v>6</v>
      </c>
    </row>
    <row r="1543" spans="1:4" x14ac:dyDescent="0.25">
      <c r="A1543" s="48">
        <v>44742</v>
      </c>
      <c r="B1543" s="49">
        <v>1.58</v>
      </c>
      <c r="C1543" s="44">
        <v>44742</v>
      </c>
      <c r="D1543" s="45">
        <v>6</v>
      </c>
    </row>
    <row r="1544" spans="1:4" x14ac:dyDescent="0.25">
      <c r="A1544" s="48">
        <v>44743</v>
      </c>
      <c r="B1544" s="49">
        <v>1.58</v>
      </c>
      <c r="C1544" s="44">
        <v>44743</v>
      </c>
      <c r="D1544" s="45">
        <v>7.5</v>
      </c>
    </row>
    <row r="1545" spans="1:4" x14ac:dyDescent="0.25">
      <c r="A1545" s="48">
        <v>44747</v>
      </c>
      <c r="B1545" s="49">
        <v>1.58</v>
      </c>
      <c r="C1545" s="44">
        <v>44747</v>
      </c>
      <c r="D1545" s="45">
        <v>7.5</v>
      </c>
    </row>
    <row r="1546" spans="1:4" x14ac:dyDescent="0.25">
      <c r="A1546" s="48">
        <v>44748</v>
      </c>
      <c r="B1546" s="49">
        <v>1.58</v>
      </c>
      <c r="C1546" s="44">
        <v>44748</v>
      </c>
      <c r="D1546" s="45">
        <v>7.5</v>
      </c>
    </row>
    <row r="1547" spans="1:4" x14ac:dyDescent="0.25">
      <c r="A1547" s="48">
        <v>44749</v>
      </c>
      <c r="B1547" s="49">
        <v>1.58</v>
      </c>
      <c r="C1547" s="44">
        <v>44749</v>
      </c>
      <c r="D1547" s="45">
        <v>7.5</v>
      </c>
    </row>
    <row r="1548" spans="1:4" x14ac:dyDescent="0.25">
      <c r="A1548" s="48">
        <v>44750</v>
      </c>
      <c r="B1548" s="49">
        <v>1.58</v>
      </c>
      <c r="C1548" s="44">
        <v>44750</v>
      </c>
      <c r="D1548" s="45">
        <v>7.5</v>
      </c>
    </row>
    <row r="1549" spans="1:4" x14ac:dyDescent="0.25">
      <c r="A1549" s="48">
        <v>44753</v>
      </c>
      <c r="B1549" s="49">
        <v>1.58</v>
      </c>
      <c r="C1549" s="44">
        <v>44753</v>
      </c>
      <c r="D1549" s="45">
        <v>7.5</v>
      </c>
    </row>
    <row r="1550" spans="1:4" x14ac:dyDescent="0.25">
      <c r="A1550" s="48">
        <v>44754</v>
      </c>
      <c r="B1550" s="49">
        <v>1.58</v>
      </c>
      <c r="C1550" s="44">
        <v>44754</v>
      </c>
      <c r="D1550" s="45">
        <v>7.5</v>
      </c>
    </row>
    <row r="1551" spans="1:4" x14ac:dyDescent="0.25">
      <c r="A1551" s="48">
        <v>44755</v>
      </c>
      <c r="B1551" s="49">
        <v>1.58</v>
      </c>
      <c r="C1551" s="44">
        <v>44755</v>
      </c>
      <c r="D1551" s="45">
        <v>7.5</v>
      </c>
    </row>
    <row r="1552" spans="1:4" x14ac:dyDescent="0.25">
      <c r="A1552" s="48">
        <v>44756</v>
      </c>
      <c r="B1552" s="49">
        <v>1.58</v>
      </c>
      <c r="C1552" s="44">
        <v>44756</v>
      </c>
      <c r="D1552" s="45">
        <v>7.5</v>
      </c>
    </row>
    <row r="1553" spans="1:4" x14ac:dyDescent="0.25">
      <c r="A1553" s="48">
        <v>44757</v>
      </c>
      <c r="B1553" s="49">
        <v>1.58</v>
      </c>
      <c r="C1553" s="44">
        <v>44757</v>
      </c>
      <c r="D1553" s="45">
        <v>7.5</v>
      </c>
    </row>
    <row r="1554" spans="1:4" x14ac:dyDescent="0.25">
      <c r="A1554" s="48">
        <v>44760</v>
      </c>
      <c r="B1554" s="49">
        <v>1.58</v>
      </c>
      <c r="C1554" s="44">
        <v>44760</v>
      </c>
      <c r="D1554" s="45">
        <v>7.5</v>
      </c>
    </row>
    <row r="1555" spans="1:4" x14ac:dyDescent="0.25">
      <c r="A1555" s="48">
        <v>44761</v>
      </c>
      <c r="B1555" s="49">
        <v>1.58</v>
      </c>
      <c r="C1555" s="44">
        <v>44761</v>
      </c>
      <c r="D1555" s="45">
        <v>7.5</v>
      </c>
    </row>
    <row r="1556" spans="1:4" x14ac:dyDescent="0.25">
      <c r="A1556" s="48">
        <v>44762</v>
      </c>
      <c r="B1556" s="49">
        <v>1.58</v>
      </c>
      <c r="C1556" s="44">
        <v>44762</v>
      </c>
      <c r="D1556" s="45">
        <v>7.5</v>
      </c>
    </row>
    <row r="1557" spans="1:4" x14ac:dyDescent="0.25">
      <c r="A1557" s="48">
        <v>44763</v>
      </c>
      <c r="B1557" s="49">
        <v>1.58</v>
      </c>
      <c r="C1557" s="44">
        <v>44763</v>
      </c>
      <c r="D1557" s="45">
        <v>7.5</v>
      </c>
    </row>
    <row r="1558" spans="1:4" x14ac:dyDescent="0.25">
      <c r="A1558" s="48">
        <v>44764</v>
      </c>
      <c r="B1558" s="49">
        <v>1.58</v>
      </c>
      <c r="C1558" s="44">
        <v>44764</v>
      </c>
      <c r="D1558" s="45">
        <v>7.5</v>
      </c>
    </row>
    <row r="1559" spans="1:4" x14ac:dyDescent="0.25">
      <c r="A1559" s="48">
        <v>44767</v>
      </c>
      <c r="B1559" s="49">
        <v>1.58</v>
      </c>
      <c r="C1559" s="44">
        <v>44767</v>
      </c>
      <c r="D1559" s="45">
        <v>7.5</v>
      </c>
    </row>
    <row r="1560" spans="1:4" x14ac:dyDescent="0.25">
      <c r="A1560" s="48">
        <v>44768</v>
      </c>
      <c r="B1560" s="49">
        <v>1.58</v>
      </c>
      <c r="C1560" s="44">
        <v>44768</v>
      </c>
      <c r="D1560" s="45">
        <v>7.5</v>
      </c>
    </row>
    <row r="1561" spans="1:4" x14ac:dyDescent="0.25">
      <c r="A1561" s="48">
        <v>44769</v>
      </c>
      <c r="B1561" s="49">
        <v>1.58</v>
      </c>
      <c r="C1561" s="44">
        <v>44769</v>
      </c>
      <c r="D1561" s="45">
        <v>7.5</v>
      </c>
    </row>
    <row r="1562" spans="1:4" x14ac:dyDescent="0.25">
      <c r="A1562" s="48">
        <v>44770</v>
      </c>
      <c r="B1562" s="49">
        <v>2.33</v>
      </c>
      <c r="C1562" s="44">
        <v>44770</v>
      </c>
      <c r="D1562" s="45">
        <v>7.5</v>
      </c>
    </row>
    <row r="1563" spans="1:4" x14ac:dyDescent="0.25">
      <c r="A1563" s="48">
        <v>44771</v>
      </c>
      <c r="B1563" s="49">
        <v>2.3199999999999998</v>
      </c>
      <c r="C1563" s="44">
        <v>44771</v>
      </c>
      <c r="D1563" s="45">
        <v>7.5</v>
      </c>
    </row>
    <row r="1564" spans="1:4" x14ac:dyDescent="0.25">
      <c r="A1564" s="48">
        <v>44774</v>
      </c>
      <c r="B1564" s="49">
        <v>2.33</v>
      </c>
      <c r="C1564" s="44">
        <v>44774</v>
      </c>
      <c r="D1564" s="45">
        <v>9</v>
      </c>
    </row>
    <row r="1565" spans="1:4" x14ac:dyDescent="0.25">
      <c r="A1565" s="48">
        <v>44775</v>
      </c>
      <c r="B1565" s="49">
        <v>2.33</v>
      </c>
      <c r="C1565" s="44">
        <v>44775</v>
      </c>
      <c r="D1565" s="45">
        <v>9</v>
      </c>
    </row>
    <row r="1566" spans="1:4" x14ac:dyDescent="0.25">
      <c r="A1566" s="48">
        <v>44776</v>
      </c>
      <c r="B1566" s="49">
        <v>2.33</v>
      </c>
      <c r="C1566" s="44">
        <v>44776</v>
      </c>
      <c r="D1566" s="45">
        <v>9</v>
      </c>
    </row>
    <row r="1567" spans="1:4" x14ac:dyDescent="0.25">
      <c r="A1567" s="48">
        <v>44777</v>
      </c>
      <c r="B1567" s="49">
        <v>2.33</v>
      </c>
      <c r="C1567" s="44">
        <v>44777</v>
      </c>
      <c r="D1567" s="45">
        <v>9</v>
      </c>
    </row>
    <row r="1568" spans="1:4" x14ac:dyDescent="0.25">
      <c r="A1568" s="48">
        <v>44778</v>
      </c>
      <c r="B1568" s="49">
        <v>2.33</v>
      </c>
      <c r="C1568" s="44">
        <v>44778</v>
      </c>
      <c r="D1568" s="45">
        <v>9</v>
      </c>
    </row>
    <row r="1569" spans="1:4" x14ac:dyDescent="0.25">
      <c r="A1569" s="48">
        <v>44781</v>
      </c>
      <c r="B1569" s="49">
        <v>2.33</v>
      </c>
      <c r="C1569" s="44">
        <v>44781</v>
      </c>
      <c r="D1569" s="45">
        <v>9</v>
      </c>
    </row>
    <row r="1570" spans="1:4" x14ac:dyDescent="0.25">
      <c r="A1570" s="48">
        <v>44782</v>
      </c>
      <c r="B1570" s="49">
        <v>2.33</v>
      </c>
      <c r="C1570" s="44">
        <v>44782</v>
      </c>
      <c r="D1570" s="45">
        <v>9</v>
      </c>
    </row>
    <row r="1571" spans="1:4" x14ac:dyDescent="0.25">
      <c r="A1571" s="48">
        <v>44783</v>
      </c>
      <c r="B1571" s="49">
        <v>2.33</v>
      </c>
      <c r="C1571" s="44">
        <v>44783</v>
      </c>
      <c r="D1571" s="45">
        <v>9</v>
      </c>
    </row>
    <row r="1572" spans="1:4" x14ac:dyDescent="0.25">
      <c r="A1572" s="48">
        <v>44784</v>
      </c>
      <c r="B1572" s="49">
        <v>2.33</v>
      </c>
      <c r="C1572" s="44">
        <v>44784</v>
      </c>
      <c r="D1572" s="45">
        <v>9</v>
      </c>
    </row>
    <row r="1573" spans="1:4" x14ac:dyDescent="0.25">
      <c r="A1573" s="48">
        <v>44785</v>
      </c>
      <c r="B1573" s="49">
        <v>2.33</v>
      </c>
      <c r="C1573" s="44">
        <v>44785</v>
      </c>
      <c r="D1573" s="45">
        <v>9</v>
      </c>
    </row>
    <row r="1574" spans="1:4" x14ac:dyDescent="0.25">
      <c r="A1574" s="48">
        <v>44788</v>
      </c>
      <c r="B1574" s="49">
        <v>2.33</v>
      </c>
      <c r="C1574" s="44">
        <v>44788</v>
      </c>
      <c r="D1574" s="45">
        <v>9</v>
      </c>
    </row>
    <row r="1575" spans="1:4" x14ac:dyDescent="0.25">
      <c r="A1575" s="48">
        <v>44789</v>
      </c>
      <c r="B1575" s="49">
        <v>2.33</v>
      </c>
      <c r="C1575" s="44">
        <v>44789</v>
      </c>
      <c r="D1575" s="45">
        <v>9</v>
      </c>
    </row>
    <row r="1576" spans="1:4" x14ac:dyDescent="0.25">
      <c r="A1576" s="48">
        <v>44790</v>
      </c>
      <c r="B1576" s="49">
        <v>2.33</v>
      </c>
      <c r="C1576" s="44">
        <v>44790</v>
      </c>
      <c r="D1576" s="45">
        <v>9</v>
      </c>
    </row>
    <row r="1577" spans="1:4" x14ac:dyDescent="0.25">
      <c r="A1577" s="48">
        <v>44791</v>
      </c>
      <c r="B1577" s="49">
        <v>2.33</v>
      </c>
      <c r="C1577" s="44">
        <v>44791</v>
      </c>
      <c r="D1577" s="45">
        <v>9</v>
      </c>
    </row>
    <row r="1578" spans="1:4" x14ac:dyDescent="0.25">
      <c r="A1578" s="48">
        <v>44792</v>
      </c>
      <c r="B1578" s="49">
        <v>2.33</v>
      </c>
      <c r="C1578" s="44">
        <v>44792</v>
      </c>
      <c r="D1578" s="45">
        <v>9</v>
      </c>
    </row>
    <row r="1579" spans="1:4" x14ac:dyDescent="0.25">
      <c r="A1579" s="48">
        <v>44795</v>
      </c>
      <c r="B1579" s="49">
        <v>2.33</v>
      </c>
      <c r="C1579" s="44">
        <v>44795</v>
      </c>
      <c r="D1579" s="45">
        <v>9</v>
      </c>
    </row>
    <row r="1580" spans="1:4" x14ac:dyDescent="0.25">
      <c r="A1580" s="48">
        <v>44796</v>
      </c>
      <c r="B1580" s="49">
        <v>2.33</v>
      </c>
      <c r="C1580" s="44">
        <v>44796</v>
      </c>
      <c r="D1580" s="45">
        <v>9</v>
      </c>
    </row>
    <row r="1581" spans="1:4" x14ac:dyDescent="0.25">
      <c r="A1581" s="48">
        <v>44797</v>
      </c>
      <c r="B1581" s="49">
        <v>2.33</v>
      </c>
      <c r="C1581" s="44">
        <v>44797</v>
      </c>
      <c r="D1581" s="45">
        <v>9</v>
      </c>
    </row>
    <row r="1582" spans="1:4" x14ac:dyDescent="0.25">
      <c r="A1582" s="48">
        <v>44798</v>
      </c>
      <c r="B1582" s="49">
        <v>2.33</v>
      </c>
      <c r="C1582" s="44">
        <v>44798</v>
      </c>
      <c r="D1582" s="45">
        <v>9</v>
      </c>
    </row>
    <row r="1583" spans="1:4" x14ac:dyDescent="0.25">
      <c r="A1583" s="48">
        <v>44799</v>
      </c>
      <c r="B1583" s="49">
        <v>2.33</v>
      </c>
      <c r="C1583" s="44">
        <v>44799</v>
      </c>
      <c r="D1583" s="45">
        <v>9</v>
      </c>
    </row>
    <row r="1584" spans="1:4" x14ac:dyDescent="0.25">
      <c r="A1584" s="48">
        <v>44802</v>
      </c>
      <c r="B1584" s="49">
        <v>2.33</v>
      </c>
      <c r="C1584" s="44">
        <v>44802</v>
      </c>
      <c r="D1584" s="45">
        <v>9</v>
      </c>
    </row>
    <row r="1585" spans="1:4" x14ac:dyDescent="0.25">
      <c r="A1585" s="48">
        <v>44803</v>
      </c>
      <c r="B1585" s="49">
        <v>2.33</v>
      </c>
      <c r="C1585" s="44">
        <v>44803</v>
      </c>
      <c r="D1585" s="45">
        <v>9</v>
      </c>
    </row>
    <row r="1586" spans="1:4" x14ac:dyDescent="0.25">
      <c r="A1586" s="48">
        <v>44804</v>
      </c>
      <c r="B1586" s="49">
        <v>2.33</v>
      </c>
      <c r="C1586" s="44">
        <v>44804</v>
      </c>
      <c r="D1586" s="45">
        <v>9</v>
      </c>
    </row>
    <row r="1587" spans="1:4" x14ac:dyDescent="0.25">
      <c r="A1587" s="48">
        <v>44805</v>
      </c>
      <c r="B1587" s="49">
        <v>2.33</v>
      </c>
      <c r="C1587" s="44">
        <v>44805</v>
      </c>
      <c r="D1587" s="45">
        <v>9</v>
      </c>
    </row>
    <row r="1588" spans="1:4" x14ac:dyDescent="0.25">
      <c r="A1588" s="48">
        <v>44806</v>
      </c>
      <c r="B1588" s="49">
        <v>2.33</v>
      </c>
      <c r="C1588" s="44">
        <v>44806</v>
      </c>
      <c r="D1588" s="45">
        <v>9</v>
      </c>
    </row>
    <row r="1589" spans="1:4" x14ac:dyDescent="0.25">
      <c r="A1589" s="48">
        <v>44810</v>
      </c>
      <c r="B1589" s="49">
        <v>2.33</v>
      </c>
      <c r="C1589" s="44">
        <v>44810</v>
      </c>
      <c r="D1589" s="45">
        <v>9</v>
      </c>
    </row>
    <row r="1590" spans="1:4" x14ac:dyDescent="0.25">
      <c r="A1590" s="48">
        <v>44811</v>
      </c>
      <c r="B1590" s="49">
        <v>2.33</v>
      </c>
      <c r="C1590" s="44">
        <v>44811</v>
      </c>
      <c r="D1590" s="45">
        <v>9</v>
      </c>
    </row>
    <row r="1591" spans="1:4" x14ac:dyDescent="0.25">
      <c r="A1591" s="48">
        <v>44812</v>
      </c>
      <c r="B1591" s="49">
        <v>2.33</v>
      </c>
      <c r="C1591" s="44">
        <v>44812</v>
      </c>
      <c r="D1591" s="45">
        <v>9</v>
      </c>
    </row>
    <row r="1592" spans="1:4" x14ac:dyDescent="0.25">
      <c r="A1592" s="48">
        <v>44813</v>
      </c>
      <c r="B1592" s="49">
        <v>2.33</v>
      </c>
      <c r="C1592" s="44">
        <v>44813</v>
      </c>
      <c r="D1592" s="45">
        <v>9</v>
      </c>
    </row>
    <row r="1593" spans="1:4" x14ac:dyDescent="0.25">
      <c r="A1593" s="48">
        <v>44816</v>
      </c>
      <c r="B1593" s="49">
        <v>2.33</v>
      </c>
      <c r="C1593" s="44">
        <v>44816</v>
      </c>
      <c r="D1593" s="45">
        <v>9</v>
      </c>
    </row>
    <row r="1594" spans="1:4" x14ac:dyDescent="0.25">
      <c r="A1594" s="48">
        <v>44817</v>
      </c>
      <c r="B1594" s="49">
        <v>2.33</v>
      </c>
      <c r="C1594" s="44">
        <v>44817</v>
      </c>
      <c r="D1594" s="45">
        <v>9</v>
      </c>
    </row>
    <row r="1595" spans="1:4" x14ac:dyDescent="0.25">
      <c r="A1595" s="48">
        <v>44818</v>
      </c>
      <c r="B1595" s="49">
        <v>2.33</v>
      </c>
      <c r="C1595" s="44">
        <v>44818</v>
      </c>
      <c r="D1595" s="45">
        <v>9</v>
      </c>
    </row>
    <row r="1596" spans="1:4" x14ac:dyDescent="0.25">
      <c r="A1596" s="48">
        <v>44819</v>
      </c>
      <c r="B1596" s="49">
        <v>2.33</v>
      </c>
      <c r="C1596" s="44">
        <v>44819</v>
      </c>
      <c r="D1596" s="45">
        <v>9</v>
      </c>
    </row>
    <row r="1597" spans="1:4" x14ac:dyDescent="0.25">
      <c r="A1597" s="48">
        <v>44820</v>
      </c>
      <c r="B1597" s="49">
        <v>2.33</v>
      </c>
      <c r="C1597" s="44">
        <v>44820</v>
      </c>
      <c r="D1597" s="45">
        <v>9</v>
      </c>
    </row>
    <row r="1598" spans="1:4" x14ac:dyDescent="0.25">
      <c r="A1598" s="48">
        <v>44823</v>
      </c>
      <c r="B1598" s="49">
        <v>2.33</v>
      </c>
      <c r="C1598" s="44">
        <v>44823</v>
      </c>
      <c r="D1598" s="45">
        <v>9</v>
      </c>
    </row>
    <row r="1599" spans="1:4" x14ac:dyDescent="0.25">
      <c r="A1599" s="48">
        <v>44824</v>
      </c>
      <c r="B1599" s="49">
        <v>2.33</v>
      </c>
      <c r="C1599" s="44">
        <v>44824</v>
      </c>
      <c r="D1599" s="45">
        <v>9</v>
      </c>
    </row>
    <row r="1600" spans="1:4" x14ac:dyDescent="0.25">
      <c r="A1600" s="48">
        <v>44825</v>
      </c>
      <c r="B1600" s="49">
        <v>2.33</v>
      </c>
      <c r="C1600" s="44">
        <v>44825</v>
      </c>
      <c r="D1600" s="45">
        <v>9</v>
      </c>
    </row>
    <row r="1601" spans="1:4" x14ac:dyDescent="0.25">
      <c r="A1601" s="48">
        <v>44826</v>
      </c>
      <c r="B1601" s="49">
        <v>3.08</v>
      </c>
      <c r="C1601" s="44">
        <v>44826</v>
      </c>
      <c r="D1601" s="45">
        <v>9</v>
      </c>
    </row>
    <row r="1602" spans="1:4" x14ac:dyDescent="0.25">
      <c r="A1602" s="48">
        <v>44827</v>
      </c>
      <c r="B1602" s="49">
        <v>3.08</v>
      </c>
      <c r="C1602" s="44">
        <v>44827</v>
      </c>
      <c r="D1602" s="45">
        <v>9</v>
      </c>
    </row>
    <row r="1603" spans="1:4" x14ac:dyDescent="0.25">
      <c r="A1603" s="48">
        <v>44830</v>
      </c>
      <c r="B1603" s="49">
        <v>3.08</v>
      </c>
      <c r="C1603" s="44">
        <v>44830</v>
      </c>
      <c r="D1603" s="45">
        <v>9</v>
      </c>
    </row>
    <row r="1604" spans="1:4" x14ac:dyDescent="0.25">
      <c r="A1604" s="48">
        <v>44831</v>
      </c>
      <c r="B1604" s="49">
        <v>3.08</v>
      </c>
      <c r="C1604" s="44">
        <v>44831</v>
      </c>
      <c r="D1604" s="45">
        <v>9</v>
      </c>
    </row>
    <row r="1605" spans="1:4" x14ac:dyDescent="0.25">
      <c r="A1605" s="48">
        <v>44832</v>
      </c>
      <c r="B1605" s="49">
        <v>3.08</v>
      </c>
      <c r="C1605" s="44">
        <v>44832</v>
      </c>
      <c r="D1605" s="45">
        <v>9</v>
      </c>
    </row>
    <row r="1606" spans="1:4" x14ac:dyDescent="0.25">
      <c r="A1606" s="48">
        <v>44833</v>
      </c>
      <c r="B1606" s="49">
        <v>3.08</v>
      </c>
      <c r="C1606" s="44">
        <v>44833</v>
      </c>
      <c r="D1606" s="45">
        <v>9</v>
      </c>
    </row>
    <row r="1607" spans="1:4" x14ac:dyDescent="0.25">
      <c r="A1607" s="48">
        <v>44834</v>
      </c>
      <c r="B1607" s="49">
        <v>3.08</v>
      </c>
      <c r="C1607" s="44">
        <v>44834</v>
      </c>
      <c r="D1607" s="45">
        <v>10</v>
      </c>
    </row>
    <row r="1608" spans="1:4" x14ac:dyDescent="0.25">
      <c r="A1608" s="48">
        <v>44837</v>
      </c>
      <c r="B1608" s="49">
        <v>3.08</v>
      </c>
      <c r="C1608" s="44">
        <v>44837</v>
      </c>
      <c r="D1608" s="45">
        <v>10</v>
      </c>
    </row>
    <row r="1609" spans="1:4" x14ac:dyDescent="0.25">
      <c r="A1609" s="48">
        <v>44838</v>
      </c>
      <c r="B1609" s="49">
        <v>3.08</v>
      </c>
      <c r="C1609" s="44">
        <v>44838</v>
      </c>
      <c r="D1609" s="45">
        <v>10</v>
      </c>
    </row>
    <row r="1610" spans="1:4" x14ac:dyDescent="0.25">
      <c r="A1610" s="48">
        <v>44839</v>
      </c>
      <c r="B1610" s="49">
        <v>3.08</v>
      </c>
      <c r="C1610" s="44">
        <v>44839</v>
      </c>
      <c r="D1610" s="45">
        <v>10</v>
      </c>
    </row>
    <row r="1611" spans="1:4" x14ac:dyDescent="0.25">
      <c r="A1611" s="48">
        <v>44840</v>
      </c>
      <c r="B1611" s="49">
        <v>3.08</v>
      </c>
      <c r="C1611" s="44">
        <v>44840</v>
      </c>
      <c r="D1611" s="45">
        <v>10</v>
      </c>
    </row>
    <row r="1612" spans="1:4" x14ac:dyDescent="0.25">
      <c r="A1612" s="48">
        <v>44841</v>
      </c>
      <c r="B1612" s="49">
        <v>3.08</v>
      </c>
      <c r="C1612" s="44">
        <v>44841</v>
      </c>
      <c r="D1612" s="45">
        <v>10</v>
      </c>
    </row>
    <row r="1613" spans="1:4" x14ac:dyDescent="0.25">
      <c r="A1613" s="48">
        <v>44845</v>
      </c>
      <c r="B1613" s="49">
        <v>3.08</v>
      </c>
      <c r="C1613" s="44">
        <v>44845</v>
      </c>
      <c r="D1613" s="45">
        <v>10</v>
      </c>
    </row>
    <row r="1614" spans="1:4" x14ac:dyDescent="0.25">
      <c r="A1614" s="48">
        <v>44846</v>
      </c>
      <c r="B1614" s="49">
        <v>3.08</v>
      </c>
      <c r="C1614" s="44">
        <v>44846</v>
      </c>
      <c r="D1614" s="45">
        <v>10</v>
      </c>
    </row>
    <row r="1615" spans="1:4" x14ac:dyDescent="0.25">
      <c r="A1615" s="48">
        <v>44847</v>
      </c>
      <c r="B1615" s="49">
        <v>3.08</v>
      </c>
      <c r="C1615" s="44">
        <v>44847</v>
      </c>
      <c r="D1615" s="45">
        <v>10</v>
      </c>
    </row>
    <row r="1616" spans="1:4" x14ac:dyDescent="0.25">
      <c r="A1616" s="48">
        <v>44848</v>
      </c>
      <c r="B1616" s="49">
        <v>3.08</v>
      </c>
      <c r="C1616" s="44">
        <v>44848</v>
      </c>
      <c r="D1616" s="45">
        <v>10</v>
      </c>
    </row>
    <row r="1617" spans="1:4" x14ac:dyDescent="0.25">
      <c r="A1617" s="48">
        <v>44851</v>
      </c>
      <c r="B1617" s="49">
        <v>3.08</v>
      </c>
      <c r="C1617" s="44">
        <v>44851</v>
      </c>
      <c r="D1617" s="45">
        <v>10</v>
      </c>
    </row>
    <row r="1618" spans="1:4" x14ac:dyDescent="0.25">
      <c r="A1618" s="48">
        <v>44852</v>
      </c>
      <c r="B1618" s="49">
        <v>3.08</v>
      </c>
      <c r="C1618" s="44">
        <v>44852</v>
      </c>
      <c r="D1618" s="45">
        <v>10</v>
      </c>
    </row>
    <row r="1619" spans="1:4" x14ac:dyDescent="0.25">
      <c r="A1619" s="48">
        <v>44853</v>
      </c>
      <c r="B1619" s="49">
        <v>3.08</v>
      </c>
      <c r="C1619" s="44">
        <v>44853</v>
      </c>
      <c r="D1619" s="45">
        <v>10</v>
      </c>
    </row>
    <row r="1620" spans="1:4" x14ac:dyDescent="0.25">
      <c r="A1620" s="48">
        <v>44854</v>
      </c>
      <c r="B1620" s="49">
        <v>3.08</v>
      </c>
      <c r="C1620" s="44">
        <v>44854</v>
      </c>
      <c r="D1620" s="45">
        <v>10</v>
      </c>
    </row>
    <row r="1621" spans="1:4" x14ac:dyDescent="0.25">
      <c r="A1621" s="48">
        <v>44855</v>
      </c>
      <c r="B1621" s="49">
        <v>3.08</v>
      </c>
      <c r="C1621" s="44">
        <v>44855</v>
      </c>
      <c r="D1621" s="45">
        <v>10</v>
      </c>
    </row>
    <row r="1622" spans="1:4" x14ac:dyDescent="0.25">
      <c r="A1622" s="48">
        <v>44858</v>
      </c>
      <c r="B1622" s="49">
        <v>3.08</v>
      </c>
      <c r="C1622" s="44">
        <v>44858</v>
      </c>
      <c r="D1622" s="45">
        <v>10</v>
      </c>
    </row>
    <row r="1623" spans="1:4" x14ac:dyDescent="0.25">
      <c r="A1623" s="48">
        <v>44859</v>
      </c>
      <c r="B1623" s="49">
        <v>3.08</v>
      </c>
      <c r="C1623" s="44">
        <v>44859</v>
      </c>
      <c r="D1623" s="45">
        <v>10</v>
      </c>
    </row>
    <row r="1624" spans="1:4" x14ac:dyDescent="0.25">
      <c r="A1624" s="48">
        <v>44860</v>
      </c>
      <c r="B1624" s="49">
        <v>3.08</v>
      </c>
      <c r="C1624" s="44">
        <v>44860</v>
      </c>
      <c r="D1624" s="45">
        <v>10</v>
      </c>
    </row>
    <row r="1625" spans="1:4" x14ac:dyDescent="0.25">
      <c r="A1625" s="48">
        <v>44861</v>
      </c>
      <c r="B1625" s="49">
        <v>3.08</v>
      </c>
      <c r="C1625" s="44">
        <v>44861</v>
      </c>
      <c r="D1625" s="45">
        <v>10</v>
      </c>
    </row>
    <row r="1626" spans="1:4" x14ac:dyDescent="0.25">
      <c r="A1626" s="48">
        <v>44862</v>
      </c>
      <c r="B1626" s="49">
        <v>3.08</v>
      </c>
      <c r="C1626" s="44">
        <v>44862</v>
      </c>
      <c r="D1626" s="45">
        <v>10</v>
      </c>
    </row>
    <row r="1627" spans="1:4" x14ac:dyDescent="0.25">
      <c r="A1627" s="48">
        <v>44865</v>
      </c>
      <c r="B1627" s="49">
        <v>3.08</v>
      </c>
      <c r="C1627" s="44">
        <v>44865</v>
      </c>
      <c r="D1627" s="45">
        <v>11</v>
      </c>
    </row>
    <row r="1628" spans="1:4" x14ac:dyDescent="0.25">
      <c r="A1628" s="48">
        <v>44866</v>
      </c>
      <c r="B1628" s="49">
        <v>3.08</v>
      </c>
      <c r="C1628" s="44">
        <v>44866</v>
      </c>
      <c r="D1628" s="45">
        <v>11</v>
      </c>
    </row>
    <row r="1629" spans="1:4" x14ac:dyDescent="0.25">
      <c r="A1629" s="48">
        <v>44867</v>
      </c>
      <c r="B1629" s="49">
        <v>3.08</v>
      </c>
      <c r="C1629" s="44">
        <v>44867</v>
      </c>
      <c r="D1629" s="45">
        <v>11</v>
      </c>
    </row>
    <row r="1630" spans="1:4" x14ac:dyDescent="0.25">
      <c r="A1630" s="48">
        <v>44868</v>
      </c>
      <c r="B1630" s="49">
        <v>3.83</v>
      </c>
      <c r="C1630" s="44">
        <v>44868</v>
      </c>
      <c r="D1630" s="45">
        <v>11</v>
      </c>
    </row>
    <row r="1631" spans="1:4" x14ac:dyDescent="0.25">
      <c r="A1631" s="48">
        <v>44869</v>
      </c>
      <c r="B1631" s="49">
        <v>3.83</v>
      </c>
      <c r="C1631" s="44">
        <v>44869</v>
      </c>
      <c r="D1631" s="45">
        <v>11</v>
      </c>
    </row>
    <row r="1632" spans="1:4" x14ac:dyDescent="0.25">
      <c r="A1632" s="48">
        <v>44872</v>
      </c>
      <c r="B1632" s="49">
        <v>3.83</v>
      </c>
      <c r="C1632" s="44">
        <v>44872</v>
      </c>
      <c r="D1632" s="45">
        <v>11</v>
      </c>
    </row>
    <row r="1633" spans="1:4" x14ac:dyDescent="0.25">
      <c r="A1633" s="48">
        <v>44873</v>
      </c>
      <c r="B1633" s="49">
        <v>3.83</v>
      </c>
      <c r="C1633" s="44">
        <v>44873</v>
      </c>
      <c r="D1633" s="45">
        <v>11</v>
      </c>
    </row>
    <row r="1634" spans="1:4" x14ac:dyDescent="0.25">
      <c r="A1634" s="48">
        <v>44874</v>
      </c>
      <c r="B1634" s="49">
        <v>3.83</v>
      </c>
      <c r="C1634" s="44">
        <v>44874</v>
      </c>
      <c r="D1634" s="45">
        <v>11</v>
      </c>
    </row>
    <row r="1635" spans="1:4" x14ac:dyDescent="0.25">
      <c r="A1635" s="48">
        <v>44875</v>
      </c>
      <c r="B1635" s="49">
        <v>3.83</v>
      </c>
      <c r="C1635" s="44">
        <v>44875</v>
      </c>
      <c r="D1635" s="45">
        <v>11</v>
      </c>
    </row>
    <row r="1636" spans="1:4" x14ac:dyDescent="0.25">
      <c r="A1636" s="48">
        <v>44879</v>
      </c>
      <c r="B1636" s="49">
        <v>3.83</v>
      </c>
      <c r="C1636" s="44">
        <v>44879</v>
      </c>
      <c r="D1636" s="45">
        <v>11</v>
      </c>
    </row>
    <row r="1637" spans="1:4" x14ac:dyDescent="0.25">
      <c r="A1637" s="48">
        <v>44880</v>
      </c>
      <c r="B1637" s="49">
        <v>3.83</v>
      </c>
      <c r="C1637" s="44">
        <v>44880</v>
      </c>
      <c r="D1637" s="45">
        <v>11</v>
      </c>
    </row>
    <row r="1638" spans="1:4" x14ac:dyDescent="0.25">
      <c r="A1638" s="48">
        <v>44881</v>
      </c>
      <c r="B1638" s="49">
        <v>3.83</v>
      </c>
      <c r="C1638" s="44">
        <v>44881</v>
      </c>
      <c r="D1638" s="45">
        <v>11</v>
      </c>
    </row>
    <row r="1639" spans="1:4" x14ac:dyDescent="0.25">
      <c r="A1639" s="48">
        <v>44882</v>
      </c>
      <c r="B1639" s="49">
        <v>3.83</v>
      </c>
      <c r="C1639" s="44">
        <v>44882</v>
      </c>
      <c r="D1639" s="45">
        <v>11</v>
      </c>
    </row>
    <row r="1640" spans="1:4" x14ac:dyDescent="0.25">
      <c r="A1640" s="48">
        <v>44883</v>
      </c>
      <c r="B1640" s="49">
        <v>3.83</v>
      </c>
      <c r="C1640" s="44">
        <v>44883</v>
      </c>
      <c r="D1640" s="45">
        <v>11</v>
      </c>
    </row>
    <row r="1641" spans="1:4" x14ac:dyDescent="0.25">
      <c r="A1641" s="48">
        <v>44886</v>
      </c>
      <c r="B1641" s="49">
        <v>3.83</v>
      </c>
      <c r="C1641" s="44">
        <v>44886</v>
      </c>
      <c r="D1641" s="45">
        <v>11</v>
      </c>
    </row>
    <row r="1642" spans="1:4" x14ac:dyDescent="0.25">
      <c r="A1642" s="48">
        <v>44887</v>
      </c>
      <c r="B1642" s="49">
        <v>3.83</v>
      </c>
      <c r="C1642" s="44">
        <v>44887</v>
      </c>
      <c r="D1642" s="45">
        <v>11</v>
      </c>
    </row>
    <row r="1643" spans="1:4" x14ac:dyDescent="0.25">
      <c r="A1643" s="48">
        <v>44888</v>
      </c>
      <c r="B1643" s="49">
        <v>3.83</v>
      </c>
      <c r="C1643" s="44">
        <v>44888</v>
      </c>
      <c r="D1643" s="45">
        <v>11</v>
      </c>
    </row>
    <row r="1644" spans="1:4" x14ac:dyDescent="0.25">
      <c r="A1644" s="48">
        <v>44890</v>
      </c>
      <c r="B1644" s="49">
        <v>3.83</v>
      </c>
      <c r="C1644" s="44">
        <v>44890</v>
      </c>
      <c r="D1644" s="45">
        <v>11</v>
      </c>
    </row>
    <row r="1645" spans="1:4" x14ac:dyDescent="0.25">
      <c r="A1645" s="48">
        <v>44893</v>
      </c>
      <c r="B1645" s="49">
        <v>3.83</v>
      </c>
      <c r="C1645" s="44">
        <v>44893</v>
      </c>
      <c r="D1645" s="45">
        <v>11</v>
      </c>
    </row>
    <row r="1646" spans="1:4" x14ac:dyDescent="0.25">
      <c r="A1646" s="48">
        <v>44894</v>
      </c>
      <c r="B1646" s="49">
        <v>3.83</v>
      </c>
      <c r="C1646" s="44">
        <v>44894</v>
      </c>
      <c r="D1646" s="45">
        <v>11</v>
      </c>
    </row>
    <row r="1647" spans="1:4" x14ac:dyDescent="0.25">
      <c r="A1647" s="48">
        <v>44895</v>
      </c>
      <c r="B1647" s="49">
        <v>3.83</v>
      </c>
      <c r="C1647" s="44">
        <v>44895</v>
      </c>
      <c r="D1647" s="45">
        <v>11</v>
      </c>
    </row>
    <row r="1648" spans="1:4" x14ac:dyDescent="0.25">
      <c r="A1648" s="48">
        <v>44896</v>
      </c>
      <c r="B1648" s="49">
        <v>3.83</v>
      </c>
      <c r="C1648" s="44">
        <v>44896</v>
      </c>
      <c r="D1648" s="45">
        <v>11</v>
      </c>
    </row>
    <row r="1649" spans="1:4" x14ac:dyDescent="0.25">
      <c r="A1649" s="48">
        <v>44897</v>
      </c>
      <c r="B1649" s="49">
        <v>3.83</v>
      </c>
      <c r="C1649" s="44">
        <v>44897</v>
      </c>
      <c r="D1649" s="45">
        <v>11</v>
      </c>
    </row>
    <row r="1650" spans="1:4" x14ac:dyDescent="0.25">
      <c r="A1650" s="48">
        <v>44900</v>
      </c>
      <c r="B1650" s="49">
        <v>3.83</v>
      </c>
      <c r="C1650" s="44">
        <v>44900</v>
      </c>
      <c r="D1650" s="45">
        <v>11</v>
      </c>
    </row>
    <row r="1651" spans="1:4" x14ac:dyDescent="0.25">
      <c r="A1651" s="48">
        <v>44901</v>
      </c>
      <c r="B1651" s="49">
        <v>3.83</v>
      </c>
      <c r="C1651" s="44">
        <v>44901</v>
      </c>
      <c r="D1651" s="45">
        <v>11</v>
      </c>
    </row>
    <row r="1652" spans="1:4" x14ac:dyDescent="0.25">
      <c r="A1652" s="48">
        <v>44902</v>
      </c>
      <c r="B1652" s="49">
        <v>3.83</v>
      </c>
      <c r="C1652" s="44">
        <v>44902</v>
      </c>
      <c r="D1652" s="45">
        <v>11</v>
      </c>
    </row>
    <row r="1653" spans="1:4" x14ac:dyDescent="0.25">
      <c r="A1653" s="48">
        <v>44903</v>
      </c>
      <c r="B1653" s="49">
        <v>3.83</v>
      </c>
      <c r="C1653" s="44">
        <v>44903</v>
      </c>
      <c r="D1653" s="45">
        <v>11</v>
      </c>
    </row>
    <row r="1654" spans="1:4" x14ac:dyDescent="0.25">
      <c r="A1654" s="48">
        <v>44904</v>
      </c>
      <c r="B1654" s="49">
        <v>3.83</v>
      </c>
      <c r="C1654" s="44">
        <v>44904</v>
      </c>
      <c r="D1654" s="45">
        <v>11</v>
      </c>
    </row>
    <row r="1655" spans="1:4" x14ac:dyDescent="0.25">
      <c r="A1655" s="48">
        <v>44907</v>
      </c>
      <c r="B1655" s="49">
        <v>3.83</v>
      </c>
      <c r="C1655" s="44">
        <v>44907</v>
      </c>
      <c r="D1655" s="45">
        <v>11</v>
      </c>
    </row>
    <row r="1656" spans="1:4" x14ac:dyDescent="0.25">
      <c r="A1656" s="48">
        <v>44908</v>
      </c>
      <c r="B1656" s="49">
        <v>3.83</v>
      </c>
      <c r="C1656" s="44">
        <v>44908</v>
      </c>
      <c r="D1656" s="45">
        <v>11</v>
      </c>
    </row>
    <row r="1657" spans="1:4" x14ac:dyDescent="0.25">
      <c r="A1657" s="48">
        <v>44909</v>
      </c>
      <c r="B1657" s="49">
        <v>3.83</v>
      </c>
      <c r="C1657" s="44">
        <v>44909</v>
      </c>
      <c r="D1657" s="45">
        <v>11</v>
      </c>
    </row>
    <row r="1658" spans="1:4" x14ac:dyDescent="0.25">
      <c r="A1658" s="48">
        <v>44910</v>
      </c>
      <c r="B1658" s="49">
        <v>4.33</v>
      </c>
      <c r="C1658" s="44">
        <v>44910</v>
      </c>
      <c r="D1658" s="45">
        <v>11</v>
      </c>
    </row>
    <row r="1659" spans="1:4" x14ac:dyDescent="0.25">
      <c r="A1659" s="48">
        <v>44911</v>
      </c>
      <c r="B1659" s="49">
        <v>4.33</v>
      </c>
      <c r="C1659" s="44">
        <v>44911</v>
      </c>
      <c r="D1659" s="45">
        <v>11</v>
      </c>
    </row>
    <row r="1660" spans="1:4" x14ac:dyDescent="0.25">
      <c r="A1660" s="48">
        <v>44914</v>
      </c>
      <c r="B1660" s="49">
        <v>4.33</v>
      </c>
      <c r="C1660" s="44">
        <v>44914</v>
      </c>
      <c r="D1660" s="45">
        <v>12</v>
      </c>
    </row>
    <row r="1661" spans="1:4" x14ac:dyDescent="0.25">
      <c r="A1661" s="48">
        <v>44915</v>
      </c>
      <c r="B1661" s="49">
        <v>4.33</v>
      </c>
      <c r="C1661" s="44">
        <v>44915</v>
      </c>
      <c r="D1661" s="45">
        <v>12</v>
      </c>
    </row>
    <row r="1662" spans="1:4" x14ac:dyDescent="0.25">
      <c r="A1662" s="48">
        <v>44916</v>
      </c>
      <c r="B1662" s="49">
        <v>4.33</v>
      </c>
      <c r="C1662" s="44">
        <v>44916</v>
      </c>
      <c r="D1662" s="45">
        <v>12</v>
      </c>
    </row>
    <row r="1663" spans="1:4" x14ac:dyDescent="0.25">
      <c r="A1663" s="48">
        <v>44917</v>
      </c>
      <c r="B1663" s="49">
        <v>4.33</v>
      </c>
      <c r="C1663" s="44">
        <v>44917</v>
      </c>
      <c r="D1663" s="45">
        <v>12</v>
      </c>
    </row>
    <row r="1664" spans="1:4" x14ac:dyDescent="0.25">
      <c r="A1664" s="48">
        <v>44918</v>
      </c>
      <c r="B1664" s="49">
        <v>4.33</v>
      </c>
      <c r="C1664" s="44">
        <v>44918</v>
      </c>
      <c r="D1664" s="45">
        <v>12</v>
      </c>
    </row>
    <row r="1665" spans="1:4" x14ac:dyDescent="0.25">
      <c r="A1665" s="48">
        <v>44922</v>
      </c>
      <c r="B1665" s="49">
        <v>4.33</v>
      </c>
      <c r="C1665" s="44">
        <v>44922</v>
      </c>
      <c r="D1665" s="45">
        <v>12</v>
      </c>
    </row>
    <row r="1666" spans="1:4" x14ac:dyDescent="0.25">
      <c r="A1666" s="48">
        <v>44923</v>
      </c>
      <c r="B1666" s="49">
        <v>4.33</v>
      </c>
      <c r="C1666" s="44">
        <v>44923</v>
      </c>
      <c r="D1666" s="45">
        <v>12</v>
      </c>
    </row>
    <row r="1667" spans="1:4" x14ac:dyDescent="0.25">
      <c r="A1667" s="48">
        <v>44924</v>
      </c>
      <c r="B1667" s="49">
        <v>4.33</v>
      </c>
      <c r="C1667" s="44">
        <v>44924</v>
      </c>
      <c r="D1667" s="45">
        <v>12</v>
      </c>
    </row>
    <row r="1668" spans="1:4" x14ac:dyDescent="0.25">
      <c r="A1668" s="48">
        <v>44925</v>
      </c>
      <c r="B1668" s="49">
        <v>4.33</v>
      </c>
      <c r="C1668" s="44">
        <v>44925</v>
      </c>
      <c r="D1668" s="45">
        <v>12</v>
      </c>
    </row>
    <row r="1669" spans="1:4" x14ac:dyDescent="0.25">
      <c r="A1669" s="48">
        <v>44929</v>
      </c>
      <c r="B1669" s="49">
        <v>4.33</v>
      </c>
      <c r="C1669" s="44">
        <v>44929</v>
      </c>
      <c r="D1669" s="45">
        <v>12</v>
      </c>
    </row>
    <row r="1670" spans="1:4" x14ac:dyDescent="0.25">
      <c r="A1670" s="48">
        <v>44930</v>
      </c>
      <c r="B1670" s="49">
        <v>4.33</v>
      </c>
      <c r="C1670" s="44">
        <v>44930</v>
      </c>
      <c r="D1670" s="45">
        <v>12</v>
      </c>
    </row>
    <row r="1671" spans="1:4" x14ac:dyDescent="0.25">
      <c r="A1671" s="48">
        <v>44931</v>
      </c>
      <c r="B1671" s="49">
        <v>4.33</v>
      </c>
      <c r="C1671" s="44">
        <v>44931</v>
      </c>
      <c r="D1671" s="45">
        <v>12</v>
      </c>
    </row>
    <row r="1672" spans="1:4" x14ac:dyDescent="0.25">
      <c r="A1672" s="48">
        <v>44932</v>
      </c>
      <c r="B1672" s="49">
        <v>4.33</v>
      </c>
      <c r="C1672" s="44">
        <v>44932</v>
      </c>
      <c r="D1672" s="45">
        <v>12</v>
      </c>
    </row>
    <row r="1673" spans="1:4" x14ac:dyDescent="0.25">
      <c r="A1673" s="48">
        <v>44935</v>
      </c>
      <c r="B1673" s="49">
        <v>4.33</v>
      </c>
      <c r="C1673" s="44">
        <v>44935</v>
      </c>
      <c r="D1673" s="45">
        <v>12</v>
      </c>
    </row>
    <row r="1674" spans="1:4" x14ac:dyDescent="0.25">
      <c r="A1674" s="48">
        <v>44936</v>
      </c>
      <c r="B1674" s="49">
        <v>4.33</v>
      </c>
      <c r="C1674" s="44">
        <v>44936</v>
      </c>
      <c r="D1674" s="45">
        <v>12</v>
      </c>
    </row>
    <row r="1675" spans="1:4" x14ac:dyDescent="0.25">
      <c r="A1675" s="48">
        <v>44937</v>
      </c>
      <c r="B1675" s="49">
        <v>4.33</v>
      </c>
      <c r="C1675" s="44">
        <v>44937</v>
      </c>
      <c r="D1675" s="45">
        <v>12</v>
      </c>
    </row>
    <row r="1676" spans="1:4" x14ac:dyDescent="0.25">
      <c r="A1676" s="48">
        <v>44938</v>
      </c>
      <c r="B1676" s="49">
        <v>4.33</v>
      </c>
      <c r="C1676" s="44">
        <v>44938</v>
      </c>
      <c r="D1676" s="45">
        <v>12</v>
      </c>
    </row>
    <row r="1677" spans="1:4" x14ac:dyDescent="0.25">
      <c r="A1677" s="48">
        <v>44939</v>
      </c>
      <c r="B1677" s="49">
        <v>4.33</v>
      </c>
      <c r="C1677" s="44">
        <v>44939</v>
      </c>
      <c r="D1677" s="45">
        <v>12</v>
      </c>
    </row>
    <row r="1678" spans="1:4" x14ac:dyDescent="0.25">
      <c r="A1678" s="48">
        <v>44943</v>
      </c>
      <c r="B1678" s="49">
        <v>4.33</v>
      </c>
      <c r="C1678" s="44">
        <v>44943</v>
      </c>
      <c r="D1678" s="45">
        <v>12</v>
      </c>
    </row>
    <row r="1679" spans="1:4" x14ac:dyDescent="0.25">
      <c r="A1679" s="48">
        <v>44944</v>
      </c>
      <c r="B1679" s="49">
        <v>4.33</v>
      </c>
      <c r="C1679" s="44">
        <v>44944</v>
      </c>
      <c r="D1679" s="45">
        <v>12</v>
      </c>
    </row>
    <row r="1680" spans="1:4" x14ac:dyDescent="0.25">
      <c r="A1680" s="48">
        <v>44945</v>
      </c>
      <c r="B1680" s="49">
        <v>4.33</v>
      </c>
      <c r="C1680" s="44">
        <v>44945</v>
      </c>
      <c r="D1680" s="45">
        <v>12</v>
      </c>
    </row>
    <row r="1681" spans="1:4" x14ac:dyDescent="0.25">
      <c r="A1681" s="48">
        <v>44946</v>
      </c>
      <c r="B1681" s="49">
        <v>4.33</v>
      </c>
      <c r="C1681" s="44">
        <v>44946</v>
      </c>
      <c r="D1681" s="45">
        <v>12</v>
      </c>
    </row>
    <row r="1682" spans="1:4" x14ac:dyDescent="0.25">
      <c r="A1682" s="48">
        <v>44949</v>
      </c>
      <c r="B1682" s="49">
        <v>4.33</v>
      </c>
      <c r="C1682" s="44">
        <v>44949</v>
      </c>
      <c r="D1682" s="45">
        <v>12</v>
      </c>
    </row>
    <row r="1683" spans="1:4" x14ac:dyDescent="0.25">
      <c r="A1683" s="48">
        <v>44950</v>
      </c>
      <c r="B1683" s="49">
        <v>4.33</v>
      </c>
      <c r="C1683" s="44">
        <v>44950</v>
      </c>
      <c r="D1683" s="45">
        <v>12</v>
      </c>
    </row>
    <row r="1684" spans="1:4" x14ac:dyDescent="0.25">
      <c r="A1684" s="48">
        <v>44951</v>
      </c>
      <c r="B1684" s="49">
        <v>4.33</v>
      </c>
      <c r="C1684" s="44">
        <v>44951</v>
      </c>
      <c r="D1684" s="45">
        <v>12</v>
      </c>
    </row>
    <row r="1685" spans="1:4" x14ac:dyDescent="0.25">
      <c r="A1685" s="48">
        <v>44952</v>
      </c>
      <c r="B1685" s="49">
        <v>4.33</v>
      </c>
      <c r="C1685" s="44">
        <v>44952</v>
      </c>
      <c r="D1685" s="45">
        <v>12</v>
      </c>
    </row>
    <row r="1686" spans="1:4" x14ac:dyDescent="0.25">
      <c r="A1686" s="48">
        <v>44953</v>
      </c>
      <c r="B1686" s="49">
        <v>4.33</v>
      </c>
      <c r="C1686" s="44">
        <v>44953</v>
      </c>
      <c r="D1686" s="45">
        <v>12</v>
      </c>
    </row>
    <row r="1687" spans="1:4" x14ac:dyDescent="0.25">
      <c r="A1687" s="48">
        <v>44956</v>
      </c>
      <c r="B1687" s="49">
        <v>4.33</v>
      </c>
      <c r="C1687" s="44">
        <v>44956</v>
      </c>
      <c r="D1687" s="45">
        <v>12.75</v>
      </c>
    </row>
    <row r="1688" spans="1:4" x14ac:dyDescent="0.25">
      <c r="A1688" s="48">
        <v>44957</v>
      </c>
      <c r="B1688" s="49">
        <v>4.33</v>
      </c>
      <c r="C1688" s="44">
        <v>44957</v>
      </c>
      <c r="D1688" s="45">
        <v>12.75</v>
      </c>
    </row>
    <row r="1689" spans="1:4" x14ac:dyDescent="0.25">
      <c r="A1689" s="48">
        <v>44958</v>
      </c>
      <c r="B1689" s="49">
        <v>4.33</v>
      </c>
      <c r="C1689" s="44">
        <v>44958</v>
      </c>
      <c r="D1689" s="45">
        <v>12.75</v>
      </c>
    </row>
    <row r="1690" spans="1:4" x14ac:dyDescent="0.25">
      <c r="A1690" s="48">
        <v>44959</v>
      </c>
      <c r="B1690" s="49">
        <v>4.58</v>
      </c>
      <c r="C1690" s="44">
        <v>44959</v>
      </c>
      <c r="D1690" s="45">
        <v>12.75</v>
      </c>
    </row>
    <row r="1691" spans="1:4" x14ac:dyDescent="0.25">
      <c r="A1691" s="48">
        <v>44960</v>
      </c>
      <c r="B1691" s="49">
        <v>4.58</v>
      </c>
      <c r="C1691" s="44">
        <v>44960</v>
      </c>
      <c r="D1691" s="45">
        <v>12.75</v>
      </c>
    </row>
    <row r="1692" spans="1:4" x14ac:dyDescent="0.25">
      <c r="A1692" s="48">
        <v>44963</v>
      </c>
      <c r="B1692" s="49">
        <v>4.58</v>
      </c>
      <c r="C1692" s="44">
        <v>44963</v>
      </c>
      <c r="D1692" s="45">
        <v>12.75</v>
      </c>
    </row>
    <row r="1693" spans="1:4" x14ac:dyDescent="0.25">
      <c r="A1693" s="48">
        <v>44964</v>
      </c>
      <c r="B1693" s="49">
        <v>4.58</v>
      </c>
      <c r="C1693" s="44">
        <v>44964</v>
      </c>
      <c r="D1693" s="45">
        <v>12.75</v>
      </c>
    </row>
    <row r="1694" spans="1:4" x14ac:dyDescent="0.25">
      <c r="A1694" s="48">
        <v>44965</v>
      </c>
      <c r="B1694" s="49">
        <v>4.58</v>
      </c>
      <c r="C1694" s="44">
        <v>44965</v>
      </c>
      <c r="D1694" s="45">
        <v>12.75</v>
      </c>
    </row>
    <row r="1695" spans="1:4" x14ac:dyDescent="0.25">
      <c r="A1695" s="48">
        <v>44966</v>
      </c>
      <c r="B1695" s="49">
        <v>4.57</v>
      </c>
      <c r="C1695" s="44">
        <v>44966</v>
      </c>
      <c r="D1695" s="45">
        <v>12.75</v>
      </c>
    </row>
    <row r="1696" spans="1:4" x14ac:dyDescent="0.25">
      <c r="A1696" s="48">
        <v>44967</v>
      </c>
      <c r="B1696" s="49">
        <v>4.58</v>
      </c>
      <c r="C1696" s="44">
        <v>44967</v>
      </c>
      <c r="D1696" s="45">
        <v>12.75</v>
      </c>
    </row>
    <row r="1697" spans="1:4" x14ac:dyDescent="0.25">
      <c r="A1697" s="48">
        <v>44970</v>
      </c>
      <c r="B1697" s="49">
        <v>4.58</v>
      </c>
      <c r="C1697" s="44">
        <v>44970</v>
      </c>
      <c r="D1697" s="45">
        <v>12.75</v>
      </c>
    </row>
    <row r="1698" spans="1:4" x14ac:dyDescent="0.25">
      <c r="A1698" s="48">
        <v>44971</v>
      </c>
      <c r="B1698" s="49">
        <v>4.58</v>
      </c>
      <c r="C1698" s="44">
        <v>44971</v>
      </c>
      <c r="D1698" s="45">
        <v>12.75</v>
      </c>
    </row>
    <row r="1699" spans="1:4" x14ac:dyDescent="0.25">
      <c r="A1699" s="48">
        <v>44972</v>
      </c>
      <c r="B1699" s="49">
        <v>4.58</v>
      </c>
      <c r="C1699" s="44">
        <v>44972</v>
      </c>
      <c r="D1699" s="45">
        <v>12.75</v>
      </c>
    </row>
    <row r="1700" spans="1:4" x14ac:dyDescent="0.25">
      <c r="A1700" s="48">
        <v>44973</v>
      </c>
      <c r="B1700" s="49">
        <v>4.58</v>
      </c>
      <c r="C1700" s="44">
        <v>44973</v>
      </c>
      <c r="D1700" s="45">
        <v>12.75</v>
      </c>
    </row>
    <row r="1701" spans="1:4" x14ac:dyDescent="0.25">
      <c r="A1701" s="48">
        <v>44974</v>
      </c>
      <c r="B1701" s="49">
        <v>4.58</v>
      </c>
      <c r="C1701" s="44">
        <v>44974</v>
      </c>
      <c r="D1701" s="45">
        <v>12.75</v>
      </c>
    </row>
    <row r="1702" spans="1:4" x14ac:dyDescent="0.25">
      <c r="A1702" s="48">
        <v>44978</v>
      </c>
      <c r="B1702" s="49">
        <v>4.58</v>
      </c>
      <c r="C1702" s="44">
        <v>44978</v>
      </c>
      <c r="D1702" s="45">
        <v>12.75</v>
      </c>
    </row>
    <row r="1703" spans="1:4" x14ac:dyDescent="0.25">
      <c r="A1703" s="48">
        <v>44979</v>
      </c>
      <c r="B1703" s="49">
        <v>4.58</v>
      </c>
      <c r="C1703" s="44">
        <v>44979</v>
      </c>
      <c r="D1703" s="45">
        <v>12.75</v>
      </c>
    </row>
    <row r="1704" spans="1:4" x14ac:dyDescent="0.25">
      <c r="A1704" s="48">
        <v>44980</v>
      </c>
      <c r="B1704" s="49">
        <v>4.58</v>
      </c>
      <c r="C1704" s="44">
        <v>44980</v>
      </c>
      <c r="D1704" s="45">
        <v>12.75</v>
      </c>
    </row>
    <row r="1705" spans="1:4" x14ac:dyDescent="0.25">
      <c r="A1705" s="48">
        <v>44981</v>
      </c>
      <c r="B1705" s="49">
        <v>4.58</v>
      </c>
      <c r="C1705" s="44">
        <v>44981</v>
      </c>
      <c r="D1705" s="45">
        <v>12.75</v>
      </c>
    </row>
    <row r="1706" spans="1:4" x14ac:dyDescent="0.25">
      <c r="A1706" s="48">
        <v>44984</v>
      </c>
      <c r="B1706" s="49">
        <v>4.57</v>
      </c>
      <c r="C1706" s="44">
        <v>44984</v>
      </c>
      <c r="D1706" s="45">
        <v>12.75</v>
      </c>
    </row>
    <row r="1707" spans="1:4" x14ac:dyDescent="0.25">
      <c r="A1707" s="48">
        <v>44985</v>
      </c>
      <c r="B1707" s="49">
        <v>4.57</v>
      </c>
      <c r="C1707" s="44">
        <v>44985</v>
      </c>
      <c r="D1707" s="45">
        <v>12.75</v>
      </c>
    </row>
    <row r="1708" spans="1:4" x14ac:dyDescent="0.25">
      <c r="A1708" s="48">
        <v>44986</v>
      </c>
      <c r="B1708" s="49">
        <v>4.58</v>
      </c>
      <c r="C1708" s="44">
        <v>44986</v>
      </c>
      <c r="D1708" s="45">
        <v>12.75</v>
      </c>
    </row>
    <row r="1709" spans="1:4" x14ac:dyDescent="0.25">
      <c r="A1709" s="48">
        <v>44987</v>
      </c>
      <c r="B1709" s="49">
        <v>4.57</v>
      </c>
      <c r="C1709" s="44">
        <v>44987</v>
      </c>
      <c r="D1709" s="45">
        <v>12.75</v>
      </c>
    </row>
    <row r="1710" spans="1:4" x14ac:dyDescent="0.25">
      <c r="A1710" s="48">
        <v>44988</v>
      </c>
      <c r="B1710" s="49">
        <v>4.57</v>
      </c>
      <c r="C1710" s="44">
        <v>44988</v>
      </c>
      <c r="D1710" s="45">
        <v>12.75</v>
      </c>
    </row>
    <row r="1711" spans="1:4" x14ac:dyDescent="0.25">
      <c r="A1711" s="48">
        <v>44991</v>
      </c>
      <c r="B1711" s="49">
        <v>4.57</v>
      </c>
      <c r="C1711" s="44">
        <v>44991</v>
      </c>
      <c r="D1711" s="45">
        <v>12.75</v>
      </c>
    </row>
    <row r="1712" spans="1:4" x14ac:dyDescent="0.25">
      <c r="A1712" s="48">
        <v>44992</v>
      </c>
      <c r="B1712" s="49">
        <v>4.57</v>
      </c>
      <c r="C1712" s="44">
        <v>44992</v>
      </c>
      <c r="D1712" s="45">
        <v>12.75</v>
      </c>
    </row>
    <row r="1713" spans="1:4" x14ac:dyDescent="0.25">
      <c r="A1713" s="48">
        <v>44993</v>
      </c>
      <c r="B1713" s="49">
        <v>4.57</v>
      </c>
      <c r="C1713" s="44">
        <v>44993</v>
      </c>
      <c r="D1713" s="45">
        <v>12.75</v>
      </c>
    </row>
    <row r="1714" spans="1:4" x14ac:dyDescent="0.25">
      <c r="A1714" s="48">
        <v>44994</v>
      </c>
      <c r="B1714" s="49">
        <v>4.57</v>
      </c>
      <c r="C1714" s="44">
        <v>44994</v>
      </c>
      <c r="D1714" s="45">
        <v>12.75</v>
      </c>
    </row>
    <row r="1715" spans="1:4" x14ac:dyDescent="0.25">
      <c r="A1715" s="48">
        <v>44995</v>
      </c>
      <c r="B1715" s="49">
        <v>4.57</v>
      </c>
      <c r="C1715" s="44">
        <v>44995</v>
      </c>
      <c r="D1715" s="45">
        <v>12.75</v>
      </c>
    </row>
    <row r="1716" spans="1:4" x14ac:dyDescent="0.25">
      <c r="A1716" s="48">
        <v>44998</v>
      </c>
      <c r="B1716" s="49">
        <v>4.58</v>
      </c>
      <c r="C1716" s="44">
        <v>44998</v>
      </c>
      <c r="D1716" s="45">
        <v>12.75</v>
      </c>
    </row>
    <row r="1717" spans="1:4" x14ac:dyDescent="0.25">
      <c r="A1717" s="48">
        <v>44999</v>
      </c>
      <c r="B1717" s="49">
        <v>4.58</v>
      </c>
      <c r="C1717" s="44">
        <v>44999</v>
      </c>
      <c r="D1717" s="45">
        <v>12.75</v>
      </c>
    </row>
    <row r="1718" spans="1:4" x14ac:dyDescent="0.25">
      <c r="A1718" s="48">
        <v>45000</v>
      </c>
      <c r="B1718" s="49">
        <v>4.58</v>
      </c>
      <c r="C1718" s="44">
        <v>45000</v>
      </c>
      <c r="D1718" s="45">
        <v>12.75</v>
      </c>
    </row>
    <row r="1719" spans="1:4" x14ac:dyDescent="0.25">
      <c r="A1719" s="48">
        <v>45001</v>
      </c>
      <c r="B1719" s="49">
        <v>4.58</v>
      </c>
      <c r="C1719" s="44">
        <v>45001</v>
      </c>
      <c r="D1719" s="45">
        <v>12.75</v>
      </c>
    </row>
    <row r="1720" spans="1:4" x14ac:dyDescent="0.25">
      <c r="A1720" s="48">
        <v>45002</v>
      </c>
      <c r="B1720" s="49">
        <v>4.58</v>
      </c>
      <c r="C1720" s="44">
        <v>45002</v>
      </c>
      <c r="D1720" s="45">
        <v>12.75</v>
      </c>
    </row>
    <row r="1721" spans="1:4" x14ac:dyDescent="0.25">
      <c r="A1721" s="48">
        <v>45005</v>
      </c>
      <c r="B1721" s="49">
        <v>4.58</v>
      </c>
      <c r="C1721" s="44">
        <v>45005</v>
      </c>
      <c r="D1721" s="45">
        <v>12.75</v>
      </c>
    </row>
    <row r="1722" spans="1:4" x14ac:dyDescent="0.25">
      <c r="A1722" s="48">
        <v>45006</v>
      </c>
      <c r="B1722" s="49">
        <v>4.58</v>
      </c>
      <c r="C1722" s="44">
        <v>45006</v>
      </c>
      <c r="D1722" s="45">
        <v>12.75</v>
      </c>
    </row>
    <row r="1723" spans="1:4" x14ac:dyDescent="0.25">
      <c r="A1723" s="48">
        <v>45007</v>
      </c>
      <c r="B1723" s="49">
        <v>4.58</v>
      </c>
      <c r="C1723" s="44">
        <v>45007</v>
      </c>
      <c r="D1723" s="45">
        <v>12.75</v>
      </c>
    </row>
    <row r="1724" spans="1:4" x14ac:dyDescent="0.25">
      <c r="A1724" s="48">
        <v>45008</v>
      </c>
      <c r="B1724" s="49">
        <v>4.83</v>
      </c>
      <c r="C1724" s="44">
        <v>45008</v>
      </c>
      <c r="D1724" s="45">
        <v>12.75</v>
      </c>
    </row>
    <row r="1725" spans="1:4" x14ac:dyDescent="0.25">
      <c r="A1725" s="48">
        <v>45009</v>
      </c>
      <c r="B1725" s="49">
        <v>4.83</v>
      </c>
      <c r="C1725" s="44">
        <v>45009</v>
      </c>
      <c r="D1725" s="45">
        <v>12.75</v>
      </c>
    </row>
    <row r="1726" spans="1:4" x14ac:dyDescent="0.25">
      <c r="A1726" s="48">
        <v>45012</v>
      </c>
      <c r="B1726" s="49">
        <v>4.83</v>
      </c>
      <c r="C1726" s="44">
        <v>45012</v>
      </c>
      <c r="D1726" s="45">
        <v>12.75</v>
      </c>
    </row>
    <row r="1727" spans="1:4" x14ac:dyDescent="0.25">
      <c r="A1727" s="48">
        <v>45013</v>
      </c>
      <c r="B1727" s="49">
        <v>4.83</v>
      </c>
      <c r="C1727" s="44">
        <v>45013</v>
      </c>
      <c r="D1727" s="45">
        <v>12.75</v>
      </c>
    </row>
    <row r="1728" spans="1:4" x14ac:dyDescent="0.25">
      <c r="A1728" s="48">
        <v>45014</v>
      </c>
      <c r="B1728" s="49">
        <v>4.83</v>
      </c>
      <c r="C1728" s="44">
        <v>45014</v>
      </c>
      <c r="D1728" s="45">
        <v>12.75</v>
      </c>
    </row>
    <row r="1729" spans="1:4" x14ac:dyDescent="0.25">
      <c r="A1729" s="48">
        <v>45015</v>
      </c>
      <c r="B1729" s="49">
        <v>4.83</v>
      </c>
      <c r="C1729" s="44">
        <v>45015</v>
      </c>
      <c r="D1729" s="45">
        <v>12.75</v>
      </c>
    </row>
    <row r="1730" spans="1:4" x14ac:dyDescent="0.25">
      <c r="A1730" s="48">
        <v>45016</v>
      </c>
      <c r="B1730" s="49">
        <v>4.83</v>
      </c>
      <c r="C1730" s="44">
        <v>45016</v>
      </c>
      <c r="D1730" s="45">
        <v>13</v>
      </c>
    </row>
    <row r="1731" spans="1:4" x14ac:dyDescent="0.25">
      <c r="A1731" s="48">
        <v>45019</v>
      </c>
      <c r="B1731" s="49">
        <v>4.83</v>
      </c>
      <c r="C1731" s="44">
        <v>45019</v>
      </c>
      <c r="D1731" s="45">
        <v>13</v>
      </c>
    </row>
    <row r="1732" spans="1:4" x14ac:dyDescent="0.25">
      <c r="A1732" s="48">
        <v>45020</v>
      </c>
      <c r="B1732" s="49">
        <v>4.83</v>
      </c>
      <c r="C1732" s="44">
        <v>45020</v>
      </c>
      <c r="D1732" s="45">
        <v>13</v>
      </c>
    </row>
    <row r="1733" spans="1:4" x14ac:dyDescent="0.25">
      <c r="A1733" s="48">
        <v>45021</v>
      </c>
      <c r="B1733" s="49">
        <v>4.83</v>
      </c>
      <c r="C1733" s="44">
        <v>45021</v>
      </c>
      <c r="D1733" s="45">
        <v>13</v>
      </c>
    </row>
    <row r="1734" spans="1:4" x14ac:dyDescent="0.25">
      <c r="A1734" s="48">
        <v>45022</v>
      </c>
      <c r="B1734" s="49">
        <v>4.83</v>
      </c>
      <c r="C1734" s="44">
        <v>45022</v>
      </c>
      <c r="D1734" s="45">
        <v>13</v>
      </c>
    </row>
    <row r="1735" spans="1:4" x14ac:dyDescent="0.25">
      <c r="A1735" s="48">
        <v>45023</v>
      </c>
      <c r="B1735" s="49">
        <v>4.83</v>
      </c>
      <c r="C1735" s="44">
        <v>45023</v>
      </c>
      <c r="D1735" s="45">
        <v>13</v>
      </c>
    </row>
    <row r="1736" spans="1:4" x14ac:dyDescent="0.25">
      <c r="A1736" s="48">
        <v>45026</v>
      </c>
      <c r="B1736" s="49">
        <v>4.83</v>
      </c>
      <c r="C1736" s="44">
        <v>45026</v>
      </c>
      <c r="D1736" s="45">
        <v>13</v>
      </c>
    </row>
    <row r="1737" spans="1:4" x14ac:dyDescent="0.25">
      <c r="A1737" s="48">
        <v>45027</v>
      </c>
      <c r="B1737" s="49">
        <v>4.83</v>
      </c>
      <c r="C1737" s="44">
        <v>45027</v>
      </c>
      <c r="D1737" s="45">
        <v>13</v>
      </c>
    </row>
    <row r="1738" spans="1:4" x14ac:dyDescent="0.25">
      <c r="A1738" s="48">
        <v>45028</v>
      </c>
      <c r="B1738" s="49">
        <v>4.83</v>
      </c>
      <c r="C1738" s="44">
        <v>45028</v>
      </c>
      <c r="D1738" s="45">
        <v>13</v>
      </c>
    </row>
    <row r="1739" spans="1:4" x14ac:dyDescent="0.25">
      <c r="A1739" s="48">
        <v>45029</v>
      </c>
      <c r="B1739" s="49">
        <v>4.83</v>
      </c>
      <c r="C1739" s="44">
        <v>45029</v>
      </c>
      <c r="D1739" s="45">
        <v>13</v>
      </c>
    </row>
  </sheetData>
  <mergeCells count="2">
    <mergeCell ref="A1:B1"/>
    <mergeCell ref="C1:D1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K1931"/>
  <sheetViews>
    <sheetView showGridLines="0" zoomScale="85" zoomScaleNormal="85" workbookViewId="0"/>
  </sheetViews>
  <sheetFormatPr baseColWidth="10" defaultColWidth="11.42578125" defaultRowHeight="15.75" x14ac:dyDescent="0.25"/>
  <cols>
    <col min="1" max="1" width="11.85546875" style="43" bestFit="1" customWidth="1"/>
    <col min="2" max="2" width="13.140625" style="50" bestFit="1" customWidth="1"/>
    <col min="3" max="3" width="14.140625" style="51" bestFit="1" customWidth="1"/>
    <col min="4" max="4" width="17.140625" style="51" bestFit="1" customWidth="1"/>
    <col min="5" max="5" width="17.85546875" style="43" bestFit="1" customWidth="1"/>
    <col min="6" max="6" width="21" style="43" bestFit="1" customWidth="1"/>
    <col min="7" max="7" width="23.7109375" style="43" bestFit="1" customWidth="1"/>
    <col min="8" max="8" width="16.140625" style="43" bestFit="1" customWidth="1"/>
    <col min="9" max="10" width="11.85546875" style="43" bestFit="1" customWidth="1"/>
    <col min="11" max="16384" width="11.42578125" style="43"/>
  </cols>
  <sheetData>
    <row r="1" spans="1:10" ht="16.5" thickBot="1" x14ac:dyDescent="0.3">
      <c r="A1" s="65" t="s">
        <v>6</v>
      </c>
      <c r="B1" s="66" t="s">
        <v>7</v>
      </c>
      <c r="C1" s="67" t="s">
        <v>57</v>
      </c>
      <c r="D1" s="67" t="s">
        <v>58</v>
      </c>
      <c r="E1" s="68" t="s">
        <v>59</v>
      </c>
      <c r="F1" s="68" t="s">
        <v>60</v>
      </c>
      <c r="G1" s="68" t="s">
        <v>8</v>
      </c>
      <c r="H1" s="68" t="s">
        <v>9</v>
      </c>
      <c r="I1" s="69" t="s">
        <v>10</v>
      </c>
      <c r="J1" s="52"/>
    </row>
    <row r="2" spans="1:10" x14ac:dyDescent="0.25">
      <c r="A2" s="53">
        <v>43101</v>
      </c>
      <c r="B2" s="70">
        <v>2984</v>
      </c>
      <c r="C2" s="55">
        <v>4.7500000000000001E-2</v>
      </c>
      <c r="D2" s="55">
        <v>1.4199999999999999E-2</v>
      </c>
      <c r="E2" s="56">
        <f t="shared" ref="E2:E21" si="0">+(1+C2)^(90/360)</f>
        <v>1.0116691526991104</v>
      </c>
      <c r="F2" s="56">
        <f t="shared" ref="F2:F21" si="1">+(1+D2)^(90/360)</f>
        <v>1.0035312513234904</v>
      </c>
      <c r="G2" s="57">
        <f t="shared" ref="G2:G21" si="2">+E2/F2</f>
        <v>1.0081092655210164</v>
      </c>
      <c r="H2" s="54"/>
      <c r="I2" s="58"/>
    </row>
    <row r="3" spans="1:10" x14ac:dyDescent="0.25">
      <c r="A3" s="53">
        <v>43102</v>
      </c>
      <c r="B3" s="70">
        <v>2984</v>
      </c>
      <c r="C3" s="55">
        <v>4.7500000000000001E-2</v>
      </c>
      <c r="D3" s="55">
        <v>1.4199999999999999E-2</v>
      </c>
      <c r="E3" s="56">
        <f t="shared" si="0"/>
        <v>1.0116691526991104</v>
      </c>
      <c r="F3" s="56">
        <f t="shared" si="1"/>
        <v>1.0035312513234904</v>
      </c>
      <c r="G3" s="57">
        <f t="shared" si="2"/>
        <v>1.0081092655210164</v>
      </c>
      <c r="H3" s="54"/>
      <c r="I3" s="58"/>
    </row>
    <row r="4" spans="1:10" x14ac:dyDescent="0.25">
      <c r="A4" s="53">
        <v>43103</v>
      </c>
      <c r="B4" s="70">
        <v>2940.94</v>
      </c>
      <c r="C4" s="55">
        <v>4.7500000000000001E-2</v>
      </c>
      <c r="D4" s="55">
        <v>1.4199999999999999E-2</v>
      </c>
      <c r="E4" s="56">
        <f t="shared" si="0"/>
        <v>1.0116691526991104</v>
      </c>
      <c r="F4" s="56">
        <f t="shared" si="1"/>
        <v>1.0035312513234904</v>
      </c>
      <c r="G4" s="57">
        <f t="shared" si="2"/>
        <v>1.0081092655210164</v>
      </c>
      <c r="H4" s="54"/>
      <c r="I4" s="58"/>
    </row>
    <row r="5" spans="1:10" x14ac:dyDescent="0.25">
      <c r="A5" s="53">
        <v>43104</v>
      </c>
      <c r="B5" s="70">
        <v>2908.68</v>
      </c>
      <c r="C5" s="55">
        <v>4.7500000000000001E-2</v>
      </c>
      <c r="D5" s="55">
        <v>1.4199999999999999E-2</v>
      </c>
      <c r="E5" s="56">
        <f t="shared" si="0"/>
        <v>1.0116691526991104</v>
      </c>
      <c r="F5" s="56">
        <f t="shared" si="1"/>
        <v>1.0035312513234904</v>
      </c>
      <c r="G5" s="57">
        <f t="shared" si="2"/>
        <v>1.0081092655210164</v>
      </c>
      <c r="H5" s="54"/>
      <c r="I5" s="58"/>
    </row>
    <row r="6" spans="1:10" x14ac:dyDescent="0.25">
      <c r="A6" s="53">
        <v>43105</v>
      </c>
      <c r="B6" s="70">
        <v>2885.76</v>
      </c>
      <c r="C6" s="55">
        <v>4.7500000000000001E-2</v>
      </c>
      <c r="D6" s="55">
        <v>1.4199999999999999E-2</v>
      </c>
      <c r="E6" s="56">
        <f t="shared" si="0"/>
        <v>1.0116691526991104</v>
      </c>
      <c r="F6" s="56">
        <f t="shared" si="1"/>
        <v>1.0035312513234904</v>
      </c>
      <c r="G6" s="57">
        <f t="shared" si="2"/>
        <v>1.0081092655210164</v>
      </c>
      <c r="H6" s="54"/>
      <c r="I6" s="58"/>
    </row>
    <row r="7" spans="1:10" x14ac:dyDescent="0.25">
      <c r="A7" s="53">
        <v>43106</v>
      </c>
      <c r="B7" s="70">
        <v>2898.32</v>
      </c>
      <c r="C7" s="55">
        <v>4.7500000000000001E-2</v>
      </c>
      <c r="D7" s="55">
        <v>1.4199999999999999E-2</v>
      </c>
      <c r="E7" s="56">
        <f>+(1+C7)^(90/360)</f>
        <v>1.0116691526991104</v>
      </c>
      <c r="F7" s="56">
        <f t="shared" si="1"/>
        <v>1.0035312513234904</v>
      </c>
      <c r="G7" s="57">
        <f t="shared" si="2"/>
        <v>1.0081092655210164</v>
      </c>
      <c r="H7" s="54"/>
      <c r="I7" s="58"/>
    </row>
    <row r="8" spans="1:10" x14ac:dyDescent="0.25">
      <c r="A8" s="53">
        <v>43107</v>
      </c>
      <c r="B8" s="70">
        <v>2898.32</v>
      </c>
      <c r="C8" s="55">
        <v>4.7500000000000001E-2</v>
      </c>
      <c r="D8" s="55">
        <v>1.4199999999999999E-2</v>
      </c>
      <c r="E8" s="56">
        <f t="shared" si="0"/>
        <v>1.0116691526991104</v>
      </c>
      <c r="F8" s="56">
        <f t="shared" si="1"/>
        <v>1.0035312513234904</v>
      </c>
      <c r="G8" s="57">
        <f t="shared" si="2"/>
        <v>1.0081092655210164</v>
      </c>
      <c r="H8" s="54"/>
      <c r="I8" s="58"/>
    </row>
    <row r="9" spans="1:10" x14ac:dyDescent="0.25">
      <c r="A9" s="53">
        <v>43108</v>
      </c>
      <c r="B9" s="70">
        <v>2898.32</v>
      </c>
      <c r="C9" s="55">
        <v>4.7500000000000001E-2</v>
      </c>
      <c r="D9" s="55">
        <v>1.4199999999999999E-2</v>
      </c>
      <c r="E9" s="56">
        <f t="shared" si="0"/>
        <v>1.0116691526991104</v>
      </c>
      <c r="F9" s="56">
        <f t="shared" si="1"/>
        <v>1.0035312513234904</v>
      </c>
      <c r="G9" s="57">
        <f t="shared" si="2"/>
        <v>1.0081092655210164</v>
      </c>
      <c r="H9" s="54"/>
      <c r="I9" s="58"/>
    </row>
    <row r="10" spans="1:10" x14ac:dyDescent="0.25">
      <c r="A10" s="53">
        <v>43109</v>
      </c>
      <c r="B10" s="70">
        <v>2898.32</v>
      </c>
      <c r="C10" s="55">
        <v>4.7500000000000001E-2</v>
      </c>
      <c r="D10" s="55">
        <v>1.4199999999999999E-2</v>
      </c>
      <c r="E10" s="56">
        <f t="shared" si="0"/>
        <v>1.0116691526991104</v>
      </c>
      <c r="F10" s="56">
        <f t="shared" si="1"/>
        <v>1.0035312513234904</v>
      </c>
      <c r="G10" s="57">
        <f t="shared" si="2"/>
        <v>1.0081092655210164</v>
      </c>
      <c r="H10" s="54"/>
      <c r="I10" s="58"/>
    </row>
    <row r="11" spans="1:10" x14ac:dyDescent="0.25">
      <c r="A11" s="53">
        <v>43110</v>
      </c>
      <c r="B11" s="70">
        <v>2914.37</v>
      </c>
      <c r="C11" s="55">
        <v>4.7500000000000001E-2</v>
      </c>
      <c r="D11" s="55">
        <v>1.4199999999999999E-2</v>
      </c>
      <c r="E11" s="56">
        <f t="shared" si="0"/>
        <v>1.0116691526991104</v>
      </c>
      <c r="F11" s="56">
        <f t="shared" si="1"/>
        <v>1.0035312513234904</v>
      </c>
      <c r="G11" s="57">
        <f t="shared" si="2"/>
        <v>1.0081092655210164</v>
      </c>
      <c r="H11" s="54"/>
      <c r="I11" s="58"/>
    </row>
    <row r="12" spans="1:10" x14ac:dyDescent="0.25">
      <c r="A12" s="53">
        <v>43111</v>
      </c>
      <c r="B12" s="70">
        <v>2895.69</v>
      </c>
      <c r="C12" s="55">
        <v>4.7500000000000001E-2</v>
      </c>
      <c r="D12" s="55">
        <v>1.4199999999999999E-2</v>
      </c>
      <c r="E12" s="56">
        <f t="shared" si="0"/>
        <v>1.0116691526991104</v>
      </c>
      <c r="F12" s="56">
        <f t="shared" si="1"/>
        <v>1.0035312513234904</v>
      </c>
      <c r="G12" s="57">
        <f t="shared" si="2"/>
        <v>1.0081092655210164</v>
      </c>
      <c r="H12" s="54"/>
      <c r="I12" s="58"/>
    </row>
    <row r="13" spans="1:10" x14ac:dyDescent="0.25">
      <c r="A13" s="53">
        <v>43112</v>
      </c>
      <c r="B13" s="70">
        <v>2865.79</v>
      </c>
      <c r="C13" s="55">
        <v>4.7500000000000001E-2</v>
      </c>
      <c r="D13" s="55">
        <v>1.4199999999999999E-2</v>
      </c>
      <c r="E13" s="56">
        <f t="shared" si="0"/>
        <v>1.0116691526991104</v>
      </c>
      <c r="F13" s="56">
        <f t="shared" si="1"/>
        <v>1.0035312513234904</v>
      </c>
      <c r="G13" s="57">
        <f t="shared" si="2"/>
        <v>1.0081092655210164</v>
      </c>
      <c r="H13" s="54"/>
      <c r="I13" s="58"/>
    </row>
    <row r="14" spans="1:10" x14ac:dyDescent="0.25">
      <c r="A14" s="53">
        <v>43113</v>
      </c>
      <c r="B14" s="70">
        <v>2855.86</v>
      </c>
      <c r="C14" s="55">
        <v>4.7500000000000001E-2</v>
      </c>
      <c r="D14" s="55">
        <v>1.4199999999999999E-2</v>
      </c>
      <c r="E14" s="56">
        <f t="shared" si="0"/>
        <v>1.0116691526991104</v>
      </c>
      <c r="F14" s="56">
        <f t="shared" si="1"/>
        <v>1.0035312513234904</v>
      </c>
      <c r="G14" s="57">
        <f t="shared" si="2"/>
        <v>1.0081092655210164</v>
      </c>
      <c r="H14" s="54"/>
      <c r="I14" s="58"/>
    </row>
    <row r="15" spans="1:10" x14ac:dyDescent="0.25">
      <c r="A15" s="53">
        <v>43114</v>
      </c>
      <c r="B15" s="70">
        <v>2855.86</v>
      </c>
      <c r="C15" s="55">
        <v>4.7500000000000001E-2</v>
      </c>
      <c r="D15" s="55">
        <v>1.4199999999999999E-2</v>
      </c>
      <c r="E15" s="56">
        <f t="shared" si="0"/>
        <v>1.0116691526991104</v>
      </c>
      <c r="F15" s="56">
        <f t="shared" si="1"/>
        <v>1.0035312513234904</v>
      </c>
      <c r="G15" s="57">
        <f t="shared" si="2"/>
        <v>1.0081092655210164</v>
      </c>
      <c r="H15" s="54"/>
      <c r="I15" s="58"/>
    </row>
    <row r="16" spans="1:10" x14ac:dyDescent="0.25">
      <c r="A16" s="53">
        <v>43115</v>
      </c>
      <c r="B16" s="70">
        <v>2855.86</v>
      </c>
      <c r="C16" s="55">
        <v>4.7500000000000001E-2</v>
      </c>
      <c r="D16" s="55">
        <v>1.4199999999999999E-2</v>
      </c>
      <c r="E16" s="56">
        <f t="shared" si="0"/>
        <v>1.0116691526991104</v>
      </c>
      <c r="F16" s="56">
        <f t="shared" si="1"/>
        <v>1.0035312513234904</v>
      </c>
      <c r="G16" s="57">
        <f t="shared" si="2"/>
        <v>1.0081092655210164</v>
      </c>
      <c r="H16" s="54"/>
      <c r="I16" s="58"/>
    </row>
    <row r="17" spans="1:9" x14ac:dyDescent="0.25">
      <c r="A17" s="53">
        <v>43116</v>
      </c>
      <c r="B17" s="70">
        <v>2855.86</v>
      </c>
      <c r="C17" s="55">
        <v>4.7500000000000001E-2</v>
      </c>
      <c r="D17" s="55">
        <v>1.4199999999999999E-2</v>
      </c>
      <c r="E17" s="56">
        <f t="shared" si="0"/>
        <v>1.0116691526991104</v>
      </c>
      <c r="F17" s="56">
        <f t="shared" si="1"/>
        <v>1.0035312513234904</v>
      </c>
      <c r="G17" s="57">
        <f t="shared" si="2"/>
        <v>1.0081092655210164</v>
      </c>
      <c r="H17" s="54"/>
      <c r="I17" s="58"/>
    </row>
    <row r="18" spans="1:9" x14ac:dyDescent="0.25">
      <c r="A18" s="53">
        <v>43117</v>
      </c>
      <c r="B18" s="70">
        <v>2868.03</v>
      </c>
      <c r="C18" s="55">
        <v>4.7500000000000001E-2</v>
      </c>
      <c r="D18" s="55">
        <v>1.4199999999999999E-2</v>
      </c>
      <c r="E18" s="56">
        <f t="shared" si="0"/>
        <v>1.0116691526991104</v>
      </c>
      <c r="F18" s="56">
        <f t="shared" si="1"/>
        <v>1.0035312513234904</v>
      </c>
      <c r="G18" s="57">
        <f t="shared" si="2"/>
        <v>1.0081092655210164</v>
      </c>
      <c r="H18" s="54"/>
      <c r="I18" s="58"/>
    </row>
    <row r="19" spans="1:9" x14ac:dyDescent="0.25">
      <c r="A19" s="53">
        <v>43118</v>
      </c>
      <c r="B19" s="70">
        <v>2851.13</v>
      </c>
      <c r="C19" s="55">
        <v>4.7500000000000001E-2</v>
      </c>
      <c r="D19" s="55">
        <v>1.4199999999999999E-2</v>
      </c>
      <c r="E19" s="56">
        <f t="shared" si="0"/>
        <v>1.0116691526991104</v>
      </c>
      <c r="F19" s="56">
        <f t="shared" si="1"/>
        <v>1.0035312513234904</v>
      </c>
      <c r="G19" s="57">
        <f t="shared" si="2"/>
        <v>1.0081092655210164</v>
      </c>
      <c r="H19" s="54"/>
      <c r="I19" s="58"/>
    </row>
    <row r="20" spans="1:9" x14ac:dyDescent="0.25">
      <c r="A20" s="53">
        <v>43119</v>
      </c>
      <c r="B20" s="70">
        <v>2836.85</v>
      </c>
      <c r="C20" s="55">
        <v>4.7500000000000001E-2</v>
      </c>
      <c r="D20" s="55">
        <v>1.4199999999999999E-2</v>
      </c>
      <c r="E20" s="56">
        <f t="shared" si="0"/>
        <v>1.0116691526991104</v>
      </c>
      <c r="F20" s="56">
        <f t="shared" si="1"/>
        <v>1.0035312513234904</v>
      </c>
      <c r="G20" s="57">
        <f t="shared" si="2"/>
        <v>1.0081092655210164</v>
      </c>
      <c r="H20" s="54"/>
      <c r="I20" s="58"/>
    </row>
    <row r="21" spans="1:9" x14ac:dyDescent="0.25">
      <c r="A21" s="53">
        <v>43120</v>
      </c>
      <c r="B21" s="70">
        <v>2851.75</v>
      </c>
      <c r="C21" s="55">
        <v>4.7500000000000001E-2</v>
      </c>
      <c r="D21" s="55">
        <v>1.4199999999999999E-2</v>
      </c>
      <c r="E21" s="56">
        <f t="shared" si="0"/>
        <v>1.0116691526991104</v>
      </c>
      <c r="F21" s="56">
        <f t="shared" si="1"/>
        <v>1.0035312513234904</v>
      </c>
      <c r="G21" s="57">
        <f t="shared" si="2"/>
        <v>1.0081092655210164</v>
      </c>
      <c r="H21" s="54"/>
      <c r="I21" s="58"/>
    </row>
    <row r="22" spans="1:9" x14ac:dyDescent="0.25">
      <c r="A22" s="53">
        <v>43121</v>
      </c>
      <c r="B22" s="70">
        <v>2851.75</v>
      </c>
      <c r="C22" s="55">
        <v>4.7500000000000001E-2</v>
      </c>
      <c r="D22" s="55">
        <v>1.4199999999999999E-2</v>
      </c>
      <c r="E22" s="56">
        <f t="shared" ref="E22:E85" si="3">+(1+C22)^(90/360)</f>
        <v>1.0116691526991104</v>
      </c>
      <c r="F22" s="56">
        <f t="shared" ref="F22:F85" si="4">+(1+D22)^(90/360)</f>
        <v>1.0035312513234904</v>
      </c>
      <c r="G22" s="57">
        <f t="shared" ref="G22:G85" si="5">+E22/F22</f>
        <v>1.0081092655210164</v>
      </c>
      <c r="H22" s="54"/>
      <c r="I22" s="58"/>
    </row>
    <row r="23" spans="1:9" x14ac:dyDescent="0.25">
      <c r="A23" s="53">
        <v>43122</v>
      </c>
      <c r="B23" s="70">
        <v>2851.75</v>
      </c>
      <c r="C23" s="55">
        <v>4.7500000000000001E-2</v>
      </c>
      <c r="D23" s="55">
        <v>1.4199999999999999E-2</v>
      </c>
      <c r="E23" s="56">
        <f t="shared" si="3"/>
        <v>1.0116691526991104</v>
      </c>
      <c r="F23" s="56">
        <f t="shared" si="4"/>
        <v>1.0035312513234904</v>
      </c>
      <c r="G23" s="57">
        <f t="shared" si="5"/>
        <v>1.0081092655210164</v>
      </c>
      <c r="H23" s="54"/>
      <c r="I23" s="58"/>
    </row>
    <row r="24" spans="1:9" x14ac:dyDescent="0.25">
      <c r="A24" s="53">
        <v>43123</v>
      </c>
      <c r="B24" s="70">
        <v>2854.2</v>
      </c>
      <c r="C24" s="55">
        <v>4.7500000000000001E-2</v>
      </c>
      <c r="D24" s="55">
        <v>1.4199999999999999E-2</v>
      </c>
      <c r="E24" s="56">
        <f t="shared" si="3"/>
        <v>1.0116691526991104</v>
      </c>
      <c r="F24" s="56">
        <f t="shared" si="4"/>
        <v>1.0035312513234904</v>
      </c>
      <c r="G24" s="57">
        <f t="shared" si="5"/>
        <v>1.0081092655210164</v>
      </c>
      <c r="H24" s="54"/>
      <c r="I24" s="58"/>
    </row>
    <row r="25" spans="1:9" x14ac:dyDescent="0.25">
      <c r="A25" s="53">
        <v>43124</v>
      </c>
      <c r="B25" s="70">
        <v>2858.5</v>
      </c>
      <c r="C25" s="55">
        <v>4.7500000000000001E-2</v>
      </c>
      <c r="D25" s="55">
        <v>1.4199999999999999E-2</v>
      </c>
      <c r="E25" s="56">
        <f t="shared" si="3"/>
        <v>1.0116691526991104</v>
      </c>
      <c r="F25" s="56">
        <f t="shared" si="4"/>
        <v>1.0035312513234904</v>
      </c>
      <c r="G25" s="57">
        <f t="shared" si="5"/>
        <v>1.0081092655210164</v>
      </c>
      <c r="H25" s="54"/>
      <c r="I25" s="58"/>
    </row>
    <row r="26" spans="1:9" x14ac:dyDescent="0.25">
      <c r="A26" s="53">
        <v>43125</v>
      </c>
      <c r="B26" s="70">
        <v>2820.53</v>
      </c>
      <c r="C26" s="55">
        <v>4.7500000000000001E-2</v>
      </c>
      <c r="D26" s="55">
        <v>1.4199999999999999E-2</v>
      </c>
      <c r="E26" s="56">
        <f t="shared" si="3"/>
        <v>1.0116691526991104</v>
      </c>
      <c r="F26" s="56">
        <f t="shared" si="4"/>
        <v>1.0035312513234904</v>
      </c>
      <c r="G26" s="57">
        <f t="shared" si="5"/>
        <v>1.0081092655210164</v>
      </c>
      <c r="H26" s="54"/>
      <c r="I26" s="58"/>
    </row>
    <row r="27" spans="1:9" x14ac:dyDescent="0.25">
      <c r="A27" s="53">
        <v>43126</v>
      </c>
      <c r="B27" s="70">
        <v>2783.13</v>
      </c>
      <c r="C27" s="55">
        <v>4.7500000000000001E-2</v>
      </c>
      <c r="D27" s="55">
        <v>1.4199999999999999E-2</v>
      </c>
      <c r="E27" s="56">
        <f t="shared" si="3"/>
        <v>1.0116691526991104</v>
      </c>
      <c r="F27" s="56">
        <f t="shared" si="4"/>
        <v>1.0035312513234904</v>
      </c>
      <c r="G27" s="57">
        <f t="shared" si="5"/>
        <v>1.0081092655210164</v>
      </c>
      <c r="H27" s="54"/>
      <c r="I27" s="58"/>
    </row>
    <row r="28" spans="1:9" x14ac:dyDescent="0.25">
      <c r="A28" s="53">
        <v>43127</v>
      </c>
      <c r="B28" s="70">
        <v>2805.12</v>
      </c>
      <c r="C28" s="55">
        <v>4.7500000000000001E-2</v>
      </c>
      <c r="D28" s="55">
        <v>1.4199999999999999E-2</v>
      </c>
      <c r="E28" s="56">
        <f t="shared" si="3"/>
        <v>1.0116691526991104</v>
      </c>
      <c r="F28" s="56">
        <f t="shared" si="4"/>
        <v>1.0035312513234904</v>
      </c>
      <c r="G28" s="57">
        <f t="shared" si="5"/>
        <v>1.0081092655210164</v>
      </c>
      <c r="H28" s="54"/>
      <c r="I28" s="58"/>
    </row>
    <row r="29" spans="1:9" x14ac:dyDescent="0.25">
      <c r="A29" s="53">
        <v>43128</v>
      </c>
      <c r="B29" s="70">
        <v>2805.12</v>
      </c>
      <c r="C29" s="55">
        <v>4.7500000000000001E-2</v>
      </c>
      <c r="D29" s="55">
        <v>1.4199999999999999E-2</v>
      </c>
      <c r="E29" s="56">
        <f t="shared" si="3"/>
        <v>1.0116691526991104</v>
      </c>
      <c r="F29" s="56">
        <f t="shared" si="4"/>
        <v>1.0035312513234904</v>
      </c>
      <c r="G29" s="57">
        <f t="shared" si="5"/>
        <v>1.0081092655210164</v>
      </c>
      <c r="H29" s="54"/>
      <c r="I29" s="58"/>
    </row>
    <row r="30" spans="1:9" x14ac:dyDescent="0.25">
      <c r="A30" s="53">
        <v>43129</v>
      </c>
      <c r="B30" s="70">
        <v>2805.12</v>
      </c>
      <c r="C30" s="55">
        <v>4.7500000000000001E-2</v>
      </c>
      <c r="D30" s="55">
        <v>1.4199999999999999E-2</v>
      </c>
      <c r="E30" s="56">
        <f t="shared" si="3"/>
        <v>1.0116691526991104</v>
      </c>
      <c r="F30" s="56">
        <f t="shared" si="4"/>
        <v>1.0035312513234904</v>
      </c>
      <c r="G30" s="57">
        <f t="shared" si="5"/>
        <v>1.0081092655210164</v>
      </c>
      <c r="H30" s="54"/>
      <c r="I30" s="58"/>
    </row>
    <row r="31" spans="1:9" x14ac:dyDescent="0.25">
      <c r="A31" s="53">
        <v>43130</v>
      </c>
      <c r="B31" s="70">
        <v>2842.67</v>
      </c>
      <c r="C31" s="55">
        <v>4.4999999999999998E-2</v>
      </c>
      <c r="D31" s="55">
        <v>1.4199999999999999E-2</v>
      </c>
      <c r="E31" s="56">
        <f t="shared" si="3"/>
        <v>1.0110649904991487</v>
      </c>
      <c r="F31" s="56">
        <f t="shared" si="4"/>
        <v>1.0035312513234904</v>
      </c>
      <c r="G31" s="57">
        <f t="shared" si="5"/>
        <v>1.0075072292623897</v>
      </c>
      <c r="H31" s="54"/>
      <c r="I31" s="58"/>
    </row>
    <row r="32" spans="1:9" x14ac:dyDescent="0.25">
      <c r="A32" s="53">
        <v>43131</v>
      </c>
      <c r="B32" s="70">
        <v>2844.14</v>
      </c>
      <c r="C32" s="55">
        <v>4.4999999999999998E-2</v>
      </c>
      <c r="D32" s="55">
        <v>1.34E-2</v>
      </c>
      <c r="E32" s="56">
        <f t="shared" si="3"/>
        <v>1.0110649904991487</v>
      </c>
      <c r="F32" s="56">
        <f t="shared" si="4"/>
        <v>1.0033332966336517</v>
      </c>
      <c r="G32" s="57">
        <f t="shared" si="5"/>
        <v>1.0077060074567823</v>
      </c>
      <c r="H32" s="54"/>
      <c r="I32" s="58"/>
    </row>
    <row r="33" spans="1:9" x14ac:dyDescent="0.25">
      <c r="A33" s="53">
        <v>43132</v>
      </c>
      <c r="B33" s="70">
        <v>2835.05</v>
      </c>
      <c r="C33" s="55">
        <v>4.4999999999999998E-2</v>
      </c>
      <c r="D33" s="55">
        <v>1.4199999999999999E-2</v>
      </c>
      <c r="E33" s="56">
        <f t="shared" si="3"/>
        <v>1.0110649904991487</v>
      </c>
      <c r="F33" s="56">
        <f t="shared" si="4"/>
        <v>1.0035312513234904</v>
      </c>
      <c r="G33" s="57">
        <f t="shared" si="5"/>
        <v>1.0075072292623897</v>
      </c>
      <c r="H33" s="54"/>
      <c r="I33" s="58"/>
    </row>
    <row r="34" spans="1:9" x14ac:dyDescent="0.25">
      <c r="A34" s="53">
        <v>43133</v>
      </c>
      <c r="B34" s="70">
        <v>2806.67</v>
      </c>
      <c r="C34" s="55">
        <v>4.4999999999999998E-2</v>
      </c>
      <c r="D34" s="55">
        <v>1.4199999999999999E-2</v>
      </c>
      <c r="E34" s="56">
        <f t="shared" si="3"/>
        <v>1.0110649904991487</v>
      </c>
      <c r="F34" s="56">
        <f t="shared" si="4"/>
        <v>1.0035312513234904</v>
      </c>
      <c r="G34" s="57">
        <f t="shared" si="5"/>
        <v>1.0075072292623897</v>
      </c>
      <c r="H34" s="54"/>
      <c r="I34" s="58"/>
    </row>
    <row r="35" spans="1:9" x14ac:dyDescent="0.25">
      <c r="A35" s="53">
        <v>43134</v>
      </c>
      <c r="B35" s="70">
        <v>2832.13</v>
      </c>
      <c r="C35" s="55">
        <v>4.4999999999999998E-2</v>
      </c>
      <c r="D35" s="55">
        <v>1.4199999999999999E-2</v>
      </c>
      <c r="E35" s="56">
        <f t="shared" si="3"/>
        <v>1.0110649904991487</v>
      </c>
      <c r="F35" s="56">
        <f t="shared" si="4"/>
        <v>1.0035312513234904</v>
      </c>
      <c r="G35" s="57">
        <f t="shared" si="5"/>
        <v>1.0075072292623897</v>
      </c>
      <c r="H35" s="54"/>
      <c r="I35" s="58"/>
    </row>
    <row r="36" spans="1:9" x14ac:dyDescent="0.25">
      <c r="A36" s="53">
        <v>43135</v>
      </c>
      <c r="B36" s="70">
        <v>2832.13</v>
      </c>
      <c r="C36" s="55">
        <v>4.4999999999999998E-2</v>
      </c>
      <c r="D36" s="55">
        <v>1.4199999999999999E-2</v>
      </c>
      <c r="E36" s="56">
        <f t="shared" si="3"/>
        <v>1.0110649904991487</v>
      </c>
      <c r="F36" s="56">
        <f t="shared" si="4"/>
        <v>1.0035312513234904</v>
      </c>
      <c r="G36" s="57">
        <f t="shared" si="5"/>
        <v>1.0075072292623897</v>
      </c>
      <c r="H36" s="54"/>
      <c r="I36" s="58"/>
    </row>
    <row r="37" spans="1:9" x14ac:dyDescent="0.25">
      <c r="A37" s="53">
        <v>43136</v>
      </c>
      <c r="B37" s="70">
        <v>2832.13</v>
      </c>
      <c r="C37" s="55">
        <v>4.4999999999999998E-2</v>
      </c>
      <c r="D37" s="55">
        <v>1.4199999999999999E-2</v>
      </c>
      <c r="E37" s="56">
        <f t="shared" si="3"/>
        <v>1.0110649904991487</v>
      </c>
      <c r="F37" s="56">
        <f t="shared" si="4"/>
        <v>1.0035312513234904</v>
      </c>
      <c r="G37" s="57">
        <f t="shared" si="5"/>
        <v>1.0075072292623897</v>
      </c>
      <c r="H37" s="54"/>
      <c r="I37" s="58"/>
    </row>
    <row r="38" spans="1:9" x14ac:dyDescent="0.25">
      <c r="A38" s="53">
        <v>43137</v>
      </c>
      <c r="B38" s="70">
        <v>2843.6</v>
      </c>
      <c r="C38" s="55">
        <v>4.4999999999999998E-2</v>
      </c>
      <c r="D38" s="55">
        <v>1.4199999999999999E-2</v>
      </c>
      <c r="E38" s="56">
        <f t="shared" si="3"/>
        <v>1.0110649904991487</v>
      </c>
      <c r="F38" s="56">
        <f t="shared" si="4"/>
        <v>1.0035312513234904</v>
      </c>
      <c r="G38" s="57">
        <f t="shared" si="5"/>
        <v>1.0075072292623897</v>
      </c>
      <c r="H38" s="54"/>
      <c r="I38" s="58"/>
    </row>
    <row r="39" spans="1:9" x14ac:dyDescent="0.25">
      <c r="A39" s="53">
        <v>43138</v>
      </c>
      <c r="B39" s="70">
        <v>2844.83</v>
      </c>
      <c r="C39" s="55">
        <v>4.4999999999999998E-2</v>
      </c>
      <c r="D39" s="55">
        <v>1.4199999999999999E-2</v>
      </c>
      <c r="E39" s="56">
        <f t="shared" si="3"/>
        <v>1.0110649904991487</v>
      </c>
      <c r="F39" s="56">
        <f t="shared" si="4"/>
        <v>1.0035312513234904</v>
      </c>
      <c r="G39" s="57">
        <f t="shared" si="5"/>
        <v>1.0075072292623897</v>
      </c>
      <c r="H39" s="54"/>
      <c r="I39" s="58"/>
    </row>
    <row r="40" spans="1:9" x14ac:dyDescent="0.25">
      <c r="A40" s="53">
        <v>43139</v>
      </c>
      <c r="B40" s="70">
        <v>2830.89</v>
      </c>
      <c r="C40" s="55">
        <v>4.4999999999999998E-2</v>
      </c>
      <c r="D40" s="55">
        <v>1.4199999999999999E-2</v>
      </c>
      <c r="E40" s="56">
        <f t="shared" si="3"/>
        <v>1.0110649904991487</v>
      </c>
      <c r="F40" s="56">
        <f t="shared" si="4"/>
        <v>1.0035312513234904</v>
      </c>
      <c r="G40" s="57">
        <f t="shared" si="5"/>
        <v>1.0075072292623897</v>
      </c>
      <c r="H40" s="54"/>
      <c r="I40" s="58"/>
    </row>
    <row r="41" spans="1:9" x14ac:dyDescent="0.25">
      <c r="A41" s="53">
        <v>43140</v>
      </c>
      <c r="B41" s="70">
        <v>2862.78</v>
      </c>
      <c r="C41" s="55">
        <v>4.4999999999999998E-2</v>
      </c>
      <c r="D41" s="55">
        <v>1.4199999999999999E-2</v>
      </c>
      <c r="E41" s="56">
        <f t="shared" si="3"/>
        <v>1.0110649904991487</v>
      </c>
      <c r="F41" s="56">
        <f t="shared" si="4"/>
        <v>1.0035312513234904</v>
      </c>
      <c r="G41" s="57">
        <f t="shared" si="5"/>
        <v>1.0075072292623897</v>
      </c>
      <c r="H41" s="54"/>
      <c r="I41" s="58"/>
    </row>
    <row r="42" spans="1:9" x14ac:dyDescent="0.25">
      <c r="A42" s="53">
        <v>43141</v>
      </c>
      <c r="B42" s="70">
        <v>2908.7</v>
      </c>
      <c r="C42" s="55">
        <v>4.4999999999999998E-2</v>
      </c>
      <c r="D42" s="55">
        <v>1.4199999999999999E-2</v>
      </c>
      <c r="E42" s="56">
        <f t="shared" si="3"/>
        <v>1.0110649904991487</v>
      </c>
      <c r="F42" s="56">
        <f t="shared" si="4"/>
        <v>1.0035312513234904</v>
      </c>
      <c r="G42" s="57">
        <f t="shared" si="5"/>
        <v>1.0075072292623897</v>
      </c>
      <c r="H42" s="54"/>
      <c r="I42" s="58"/>
    </row>
    <row r="43" spans="1:9" x14ac:dyDescent="0.25">
      <c r="A43" s="53">
        <v>43142</v>
      </c>
      <c r="B43" s="70">
        <v>2908.7</v>
      </c>
      <c r="C43" s="55">
        <v>4.4999999999999998E-2</v>
      </c>
      <c r="D43" s="55">
        <v>1.4199999999999999E-2</v>
      </c>
      <c r="E43" s="56">
        <f t="shared" si="3"/>
        <v>1.0110649904991487</v>
      </c>
      <c r="F43" s="56">
        <f t="shared" si="4"/>
        <v>1.0035312513234904</v>
      </c>
      <c r="G43" s="57">
        <f t="shared" si="5"/>
        <v>1.0075072292623897</v>
      </c>
      <c r="H43" s="54"/>
      <c r="I43" s="58"/>
    </row>
    <row r="44" spans="1:9" x14ac:dyDescent="0.25">
      <c r="A44" s="53">
        <v>43143</v>
      </c>
      <c r="B44" s="70">
        <v>2908.7</v>
      </c>
      <c r="C44" s="55">
        <v>4.4999999999999998E-2</v>
      </c>
      <c r="D44" s="55">
        <v>1.4199999999999999E-2</v>
      </c>
      <c r="E44" s="56">
        <f t="shared" si="3"/>
        <v>1.0110649904991487</v>
      </c>
      <c r="F44" s="56">
        <f t="shared" si="4"/>
        <v>1.0035312513234904</v>
      </c>
      <c r="G44" s="57">
        <f t="shared" si="5"/>
        <v>1.0075072292623897</v>
      </c>
      <c r="H44" s="54"/>
      <c r="I44" s="58"/>
    </row>
    <row r="45" spans="1:9" x14ac:dyDescent="0.25">
      <c r="A45" s="53">
        <v>43144</v>
      </c>
      <c r="B45" s="70">
        <v>2904.29</v>
      </c>
      <c r="C45" s="55">
        <v>4.4999999999999998E-2</v>
      </c>
      <c r="D45" s="55">
        <v>1.4199999999999999E-2</v>
      </c>
      <c r="E45" s="56">
        <f t="shared" si="3"/>
        <v>1.0110649904991487</v>
      </c>
      <c r="F45" s="56">
        <f t="shared" si="4"/>
        <v>1.0035312513234904</v>
      </c>
      <c r="G45" s="57">
        <f t="shared" si="5"/>
        <v>1.0075072292623897</v>
      </c>
      <c r="H45" s="54"/>
      <c r="I45" s="58"/>
    </row>
    <row r="46" spans="1:9" x14ac:dyDescent="0.25">
      <c r="A46" s="53">
        <v>43145</v>
      </c>
      <c r="B46" s="70">
        <v>2904.71</v>
      </c>
      <c r="C46" s="55">
        <v>4.4999999999999998E-2</v>
      </c>
      <c r="D46" s="55">
        <v>1.4199999999999999E-2</v>
      </c>
      <c r="E46" s="56">
        <f t="shared" si="3"/>
        <v>1.0110649904991487</v>
      </c>
      <c r="F46" s="56">
        <f t="shared" si="4"/>
        <v>1.0035312513234904</v>
      </c>
      <c r="G46" s="57">
        <f t="shared" si="5"/>
        <v>1.0075072292623897</v>
      </c>
      <c r="H46" s="54"/>
      <c r="I46" s="58"/>
    </row>
    <row r="47" spans="1:9" x14ac:dyDescent="0.25">
      <c r="A47" s="53">
        <v>43146</v>
      </c>
      <c r="B47" s="70">
        <v>2895.79</v>
      </c>
      <c r="C47" s="55">
        <v>4.4999999999999998E-2</v>
      </c>
      <c r="D47" s="55">
        <v>1.4199999999999999E-2</v>
      </c>
      <c r="E47" s="56">
        <f t="shared" si="3"/>
        <v>1.0110649904991487</v>
      </c>
      <c r="F47" s="56">
        <f t="shared" si="4"/>
        <v>1.0035312513234904</v>
      </c>
      <c r="G47" s="57">
        <f t="shared" si="5"/>
        <v>1.0075072292623897</v>
      </c>
      <c r="H47" s="54"/>
      <c r="I47" s="58"/>
    </row>
    <row r="48" spans="1:9" x14ac:dyDescent="0.25">
      <c r="A48" s="53">
        <v>43147</v>
      </c>
      <c r="B48" s="70">
        <v>2851.74</v>
      </c>
      <c r="C48" s="55">
        <v>4.4999999999999998E-2</v>
      </c>
      <c r="D48" s="55">
        <v>1.4199999999999999E-2</v>
      </c>
      <c r="E48" s="56">
        <f t="shared" si="3"/>
        <v>1.0110649904991487</v>
      </c>
      <c r="F48" s="56">
        <f t="shared" si="4"/>
        <v>1.0035312513234904</v>
      </c>
      <c r="G48" s="57">
        <f t="shared" si="5"/>
        <v>1.0075072292623897</v>
      </c>
      <c r="H48" s="54"/>
      <c r="I48" s="58"/>
    </row>
    <row r="49" spans="1:9" x14ac:dyDescent="0.25">
      <c r="A49" s="53">
        <v>43148</v>
      </c>
      <c r="B49" s="70">
        <v>2853.16</v>
      </c>
      <c r="C49" s="55">
        <v>4.4999999999999998E-2</v>
      </c>
      <c r="D49" s="55">
        <v>1.4199999999999999E-2</v>
      </c>
      <c r="E49" s="56">
        <f t="shared" si="3"/>
        <v>1.0110649904991487</v>
      </c>
      <c r="F49" s="56">
        <f t="shared" si="4"/>
        <v>1.0035312513234904</v>
      </c>
      <c r="G49" s="57">
        <f t="shared" si="5"/>
        <v>1.0075072292623897</v>
      </c>
      <c r="H49" s="54"/>
      <c r="I49" s="58"/>
    </row>
    <row r="50" spans="1:9" x14ac:dyDescent="0.25">
      <c r="A50" s="53">
        <v>43149</v>
      </c>
      <c r="B50" s="70">
        <v>2853.16</v>
      </c>
      <c r="C50" s="55">
        <v>4.4999999999999998E-2</v>
      </c>
      <c r="D50" s="55">
        <v>1.4199999999999999E-2</v>
      </c>
      <c r="E50" s="56">
        <f t="shared" si="3"/>
        <v>1.0110649904991487</v>
      </c>
      <c r="F50" s="56">
        <f t="shared" si="4"/>
        <v>1.0035312513234904</v>
      </c>
      <c r="G50" s="57">
        <f t="shared" si="5"/>
        <v>1.0075072292623897</v>
      </c>
      <c r="H50" s="54"/>
      <c r="I50" s="58"/>
    </row>
    <row r="51" spans="1:9" x14ac:dyDescent="0.25">
      <c r="A51" s="53">
        <v>43150</v>
      </c>
      <c r="B51" s="70">
        <v>2853.16</v>
      </c>
      <c r="C51" s="55">
        <v>4.4999999999999998E-2</v>
      </c>
      <c r="D51" s="55">
        <v>1.4199999999999999E-2</v>
      </c>
      <c r="E51" s="56">
        <f t="shared" si="3"/>
        <v>1.0110649904991487</v>
      </c>
      <c r="F51" s="56">
        <f t="shared" si="4"/>
        <v>1.0035312513234904</v>
      </c>
      <c r="G51" s="57">
        <f t="shared" si="5"/>
        <v>1.0075072292623897</v>
      </c>
      <c r="H51" s="54"/>
      <c r="I51" s="58"/>
    </row>
    <row r="52" spans="1:9" x14ac:dyDescent="0.25">
      <c r="A52" s="53">
        <v>43151</v>
      </c>
      <c r="B52" s="70">
        <v>2853.16</v>
      </c>
      <c r="C52" s="55">
        <v>4.4999999999999998E-2</v>
      </c>
      <c r="D52" s="55">
        <v>1.4199999999999999E-2</v>
      </c>
      <c r="E52" s="56">
        <f t="shared" si="3"/>
        <v>1.0110649904991487</v>
      </c>
      <c r="F52" s="56">
        <f t="shared" si="4"/>
        <v>1.0035312513234904</v>
      </c>
      <c r="G52" s="57">
        <f t="shared" si="5"/>
        <v>1.0075072292623897</v>
      </c>
      <c r="H52" s="54"/>
      <c r="I52" s="58"/>
    </row>
    <row r="53" spans="1:9" x14ac:dyDescent="0.25">
      <c r="A53" s="53">
        <v>43152</v>
      </c>
      <c r="B53" s="70">
        <v>2862.01</v>
      </c>
      <c r="C53" s="55">
        <v>4.4999999999999998E-2</v>
      </c>
      <c r="D53" s="55">
        <v>1.4199999999999999E-2</v>
      </c>
      <c r="E53" s="56">
        <f t="shared" si="3"/>
        <v>1.0110649904991487</v>
      </c>
      <c r="F53" s="56">
        <f t="shared" si="4"/>
        <v>1.0035312513234904</v>
      </c>
      <c r="G53" s="57">
        <f t="shared" si="5"/>
        <v>1.0075072292623897</v>
      </c>
      <c r="H53" s="54"/>
      <c r="I53" s="58"/>
    </row>
    <row r="54" spans="1:9" x14ac:dyDescent="0.25">
      <c r="A54" s="53">
        <v>43153</v>
      </c>
      <c r="B54" s="70">
        <v>2877.94</v>
      </c>
      <c r="C54" s="55">
        <v>4.4999999999999998E-2</v>
      </c>
      <c r="D54" s="55">
        <v>1.4199999999999999E-2</v>
      </c>
      <c r="E54" s="56">
        <f t="shared" si="3"/>
        <v>1.0110649904991487</v>
      </c>
      <c r="F54" s="56">
        <f t="shared" si="4"/>
        <v>1.0035312513234904</v>
      </c>
      <c r="G54" s="57">
        <f t="shared" si="5"/>
        <v>1.0075072292623897</v>
      </c>
      <c r="H54" s="54"/>
      <c r="I54" s="58"/>
    </row>
    <row r="55" spans="1:9" x14ac:dyDescent="0.25">
      <c r="A55" s="53">
        <v>43154</v>
      </c>
      <c r="B55" s="70">
        <v>2877.04</v>
      </c>
      <c r="C55" s="55">
        <v>4.4999999999999998E-2</v>
      </c>
      <c r="D55" s="55">
        <v>1.4199999999999999E-2</v>
      </c>
      <c r="E55" s="56">
        <f t="shared" si="3"/>
        <v>1.0110649904991487</v>
      </c>
      <c r="F55" s="56">
        <f t="shared" si="4"/>
        <v>1.0035312513234904</v>
      </c>
      <c r="G55" s="57">
        <f t="shared" si="5"/>
        <v>1.0075072292623897</v>
      </c>
      <c r="H55" s="54"/>
      <c r="I55" s="58"/>
    </row>
    <row r="56" spans="1:9" x14ac:dyDescent="0.25">
      <c r="A56" s="53">
        <v>43155</v>
      </c>
      <c r="B56" s="70">
        <v>2849.59</v>
      </c>
      <c r="C56" s="55">
        <v>4.4999999999999998E-2</v>
      </c>
      <c r="D56" s="55">
        <v>1.4199999999999999E-2</v>
      </c>
      <c r="E56" s="56">
        <f t="shared" si="3"/>
        <v>1.0110649904991487</v>
      </c>
      <c r="F56" s="56">
        <f t="shared" si="4"/>
        <v>1.0035312513234904</v>
      </c>
      <c r="G56" s="57">
        <f t="shared" si="5"/>
        <v>1.0075072292623897</v>
      </c>
      <c r="H56" s="54"/>
      <c r="I56" s="58"/>
    </row>
    <row r="57" spans="1:9" x14ac:dyDescent="0.25">
      <c r="A57" s="53">
        <v>43156</v>
      </c>
      <c r="B57" s="70">
        <v>2849.59</v>
      </c>
      <c r="C57" s="55">
        <v>4.4999999999999998E-2</v>
      </c>
      <c r="D57" s="55">
        <v>1.4199999999999999E-2</v>
      </c>
      <c r="E57" s="56">
        <f t="shared" si="3"/>
        <v>1.0110649904991487</v>
      </c>
      <c r="F57" s="56">
        <f t="shared" si="4"/>
        <v>1.0035312513234904</v>
      </c>
      <c r="G57" s="57">
        <f t="shared" si="5"/>
        <v>1.0075072292623897</v>
      </c>
      <c r="H57" s="54"/>
      <c r="I57" s="58"/>
    </row>
    <row r="58" spans="1:9" x14ac:dyDescent="0.25">
      <c r="A58" s="53">
        <v>43157</v>
      </c>
      <c r="B58" s="70">
        <v>2849.59</v>
      </c>
      <c r="C58" s="55">
        <v>4.4999999999999998E-2</v>
      </c>
      <c r="D58" s="55">
        <v>1.4199999999999999E-2</v>
      </c>
      <c r="E58" s="56">
        <f t="shared" si="3"/>
        <v>1.0110649904991487</v>
      </c>
      <c r="F58" s="56">
        <f t="shared" si="4"/>
        <v>1.0035312513234904</v>
      </c>
      <c r="G58" s="57">
        <f t="shared" si="5"/>
        <v>1.0075072292623897</v>
      </c>
      <c r="H58" s="54"/>
      <c r="I58" s="58"/>
    </row>
    <row r="59" spans="1:9" x14ac:dyDescent="0.25">
      <c r="A59" s="53">
        <v>43158</v>
      </c>
      <c r="B59" s="70">
        <v>2849.91</v>
      </c>
      <c r="C59" s="55">
        <v>4.4999999999999998E-2</v>
      </c>
      <c r="D59" s="55">
        <v>1.4199999999999999E-2</v>
      </c>
      <c r="E59" s="56">
        <f t="shared" si="3"/>
        <v>1.0110649904991487</v>
      </c>
      <c r="F59" s="56">
        <f t="shared" si="4"/>
        <v>1.0035312513234904</v>
      </c>
      <c r="G59" s="57">
        <f t="shared" si="5"/>
        <v>1.0075072292623897</v>
      </c>
      <c r="H59" s="54"/>
      <c r="I59" s="58"/>
    </row>
    <row r="60" spans="1:9" x14ac:dyDescent="0.25">
      <c r="A60" s="53">
        <v>43159</v>
      </c>
      <c r="B60" s="70">
        <v>2855.93</v>
      </c>
      <c r="C60" s="55">
        <v>4.4999999999999998E-2</v>
      </c>
      <c r="D60" s="55">
        <v>1.3500000000000002E-2</v>
      </c>
      <c r="E60" s="56">
        <f t="shared" si="3"/>
        <v>1.0110649904991487</v>
      </c>
      <c r="F60" s="56">
        <f t="shared" si="4"/>
        <v>1.0033580473779597</v>
      </c>
      <c r="G60" s="57">
        <f t="shared" si="5"/>
        <v>1.0076811494573938</v>
      </c>
      <c r="H60" s="54"/>
      <c r="I60" s="58"/>
    </row>
    <row r="61" spans="1:9" x14ac:dyDescent="0.25">
      <c r="A61" s="53">
        <v>43160</v>
      </c>
      <c r="B61" s="70">
        <v>2867.94</v>
      </c>
      <c r="C61" s="55">
        <v>4.4999999999999998E-2</v>
      </c>
      <c r="D61" s="55">
        <v>1.4199999999999999E-2</v>
      </c>
      <c r="E61" s="56">
        <f t="shared" si="3"/>
        <v>1.0110649904991487</v>
      </c>
      <c r="F61" s="56">
        <f t="shared" si="4"/>
        <v>1.0035312513234904</v>
      </c>
      <c r="G61" s="57">
        <f t="shared" si="5"/>
        <v>1.0075072292623897</v>
      </c>
      <c r="H61" s="54"/>
      <c r="I61" s="58"/>
    </row>
    <row r="62" spans="1:9" x14ac:dyDescent="0.25">
      <c r="A62" s="53">
        <v>43161</v>
      </c>
      <c r="B62" s="70">
        <v>2879.05</v>
      </c>
      <c r="C62" s="55">
        <v>4.4999999999999998E-2</v>
      </c>
      <c r="D62" s="55">
        <v>1.4199999999999999E-2</v>
      </c>
      <c r="E62" s="56">
        <f t="shared" si="3"/>
        <v>1.0110649904991487</v>
      </c>
      <c r="F62" s="56">
        <f t="shared" si="4"/>
        <v>1.0035312513234904</v>
      </c>
      <c r="G62" s="57">
        <f t="shared" si="5"/>
        <v>1.0075072292623897</v>
      </c>
      <c r="H62" s="54"/>
      <c r="I62" s="58"/>
    </row>
    <row r="63" spans="1:9" x14ac:dyDescent="0.25">
      <c r="A63" s="53">
        <v>43162</v>
      </c>
      <c r="B63" s="70">
        <v>2879.15</v>
      </c>
      <c r="C63" s="55">
        <v>4.4999999999999998E-2</v>
      </c>
      <c r="D63" s="55">
        <v>1.4199999999999999E-2</v>
      </c>
      <c r="E63" s="56">
        <f t="shared" si="3"/>
        <v>1.0110649904991487</v>
      </c>
      <c r="F63" s="56">
        <f t="shared" si="4"/>
        <v>1.0035312513234904</v>
      </c>
      <c r="G63" s="57">
        <f t="shared" si="5"/>
        <v>1.0075072292623897</v>
      </c>
      <c r="H63" s="54"/>
      <c r="I63" s="58"/>
    </row>
    <row r="64" spans="1:9" x14ac:dyDescent="0.25">
      <c r="A64" s="53">
        <v>43163</v>
      </c>
      <c r="B64" s="70">
        <v>2879.15</v>
      </c>
      <c r="C64" s="55">
        <v>4.4999999999999998E-2</v>
      </c>
      <c r="D64" s="55">
        <v>1.4199999999999999E-2</v>
      </c>
      <c r="E64" s="56">
        <f t="shared" si="3"/>
        <v>1.0110649904991487</v>
      </c>
      <c r="F64" s="56">
        <f t="shared" si="4"/>
        <v>1.0035312513234904</v>
      </c>
      <c r="G64" s="57">
        <f t="shared" si="5"/>
        <v>1.0075072292623897</v>
      </c>
      <c r="H64" s="54"/>
      <c r="I64" s="58"/>
    </row>
    <row r="65" spans="1:9" x14ac:dyDescent="0.25">
      <c r="A65" s="53">
        <v>43164</v>
      </c>
      <c r="B65" s="70">
        <v>2879.15</v>
      </c>
      <c r="C65" s="55">
        <v>4.4999999999999998E-2</v>
      </c>
      <c r="D65" s="55">
        <v>1.4199999999999999E-2</v>
      </c>
      <c r="E65" s="56">
        <f t="shared" si="3"/>
        <v>1.0110649904991487</v>
      </c>
      <c r="F65" s="56">
        <f t="shared" si="4"/>
        <v>1.0035312513234904</v>
      </c>
      <c r="G65" s="57">
        <f t="shared" si="5"/>
        <v>1.0075072292623897</v>
      </c>
      <c r="H65" s="54"/>
      <c r="I65" s="58"/>
    </row>
    <row r="66" spans="1:9" x14ac:dyDescent="0.25">
      <c r="A66" s="53">
        <v>43165</v>
      </c>
      <c r="B66" s="70">
        <v>2859.09</v>
      </c>
      <c r="C66" s="55">
        <v>4.4999999999999998E-2</v>
      </c>
      <c r="D66" s="55">
        <v>1.4199999999999999E-2</v>
      </c>
      <c r="E66" s="56">
        <f t="shared" si="3"/>
        <v>1.0110649904991487</v>
      </c>
      <c r="F66" s="56">
        <f t="shared" si="4"/>
        <v>1.0035312513234904</v>
      </c>
      <c r="G66" s="57">
        <f t="shared" si="5"/>
        <v>1.0075072292623897</v>
      </c>
      <c r="H66" s="54"/>
      <c r="I66" s="58"/>
    </row>
    <row r="67" spans="1:9" x14ac:dyDescent="0.25">
      <c r="A67" s="53">
        <v>43166</v>
      </c>
      <c r="B67" s="70">
        <v>2845.05</v>
      </c>
      <c r="C67" s="55">
        <v>4.4999999999999998E-2</v>
      </c>
      <c r="D67" s="55">
        <v>1.4199999999999999E-2</v>
      </c>
      <c r="E67" s="56">
        <f t="shared" si="3"/>
        <v>1.0110649904991487</v>
      </c>
      <c r="F67" s="56">
        <f t="shared" si="4"/>
        <v>1.0035312513234904</v>
      </c>
      <c r="G67" s="57">
        <f t="shared" si="5"/>
        <v>1.0075072292623897</v>
      </c>
      <c r="H67" s="54"/>
      <c r="I67" s="58"/>
    </row>
    <row r="68" spans="1:9" x14ac:dyDescent="0.25">
      <c r="A68" s="53">
        <v>43167</v>
      </c>
      <c r="B68" s="70">
        <v>2858.88</v>
      </c>
      <c r="C68" s="55">
        <v>4.4999999999999998E-2</v>
      </c>
      <c r="D68" s="55">
        <v>1.4199999999999999E-2</v>
      </c>
      <c r="E68" s="56">
        <f t="shared" si="3"/>
        <v>1.0110649904991487</v>
      </c>
      <c r="F68" s="56">
        <f t="shared" si="4"/>
        <v>1.0035312513234904</v>
      </c>
      <c r="G68" s="57">
        <f t="shared" si="5"/>
        <v>1.0075072292623897</v>
      </c>
      <c r="H68" s="54"/>
      <c r="I68" s="58"/>
    </row>
    <row r="69" spans="1:9" x14ac:dyDescent="0.25">
      <c r="A69" s="53">
        <v>43168</v>
      </c>
      <c r="B69" s="70">
        <v>2871.36</v>
      </c>
      <c r="C69" s="55">
        <v>4.4999999999999998E-2</v>
      </c>
      <c r="D69" s="55">
        <v>1.4199999999999999E-2</v>
      </c>
      <c r="E69" s="56">
        <f t="shared" si="3"/>
        <v>1.0110649904991487</v>
      </c>
      <c r="F69" s="56">
        <f t="shared" si="4"/>
        <v>1.0035312513234904</v>
      </c>
      <c r="G69" s="57">
        <f t="shared" si="5"/>
        <v>1.0075072292623897</v>
      </c>
      <c r="H69" s="54"/>
      <c r="I69" s="58"/>
    </row>
    <row r="70" spans="1:9" x14ac:dyDescent="0.25">
      <c r="A70" s="53">
        <v>43169</v>
      </c>
      <c r="B70" s="70">
        <v>2866.93</v>
      </c>
      <c r="C70" s="55">
        <v>4.4999999999999998E-2</v>
      </c>
      <c r="D70" s="55">
        <v>1.4199999999999999E-2</v>
      </c>
      <c r="E70" s="56">
        <f t="shared" si="3"/>
        <v>1.0110649904991487</v>
      </c>
      <c r="F70" s="56">
        <f t="shared" si="4"/>
        <v>1.0035312513234904</v>
      </c>
      <c r="G70" s="57">
        <f t="shared" si="5"/>
        <v>1.0075072292623897</v>
      </c>
      <c r="H70" s="54"/>
      <c r="I70" s="58"/>
    </row>
    <row r="71" spans="1:9" x14ac:dyDescent="0.25">
      <c r="A71" s="53">
        <v>43170</v>
      </c>
      <c r="B71" s="70">
        <v>2866.93</v>
      </c>
      <c r="C71" s="55">
        <v>4.4999999999999998E-2</v>
      </c>
      <c r="D71" s="55">
        <v>1.4199999999999999E-2</v>
      </c>
      <c r="E71" s="56">
        <f t="shared" si="3"/>
        <v>1.0110649904991487</v>
      </c>
      <c r="F71" s="56">
        <f t="shared" si="4"/>
        <v>1.0035312513234904</v>
      </c>
      <c r="G71" s="57">
        <f t="shared" si="5"/>
        <v>1.0075072292623897</v>
      </c>
      <c r="H71" s="54"/>
      <c r="I71" s="58"/>
    </row>
    <row r="72" spans="1:9" x14ac:dyDescent="0.25">
      <c r="A72" s="53">
        <v>43171</v>
      </c>
      <c r="B72" s="70">
        <v>2866.93</v>
      </c>
      <c r="C72" s="55">
        <v>4.4999999999999998E-2</v>
      </c>
      <c r="D72" s="55">
        <v>1.4199999999999999E-2</v>
      </c>
      <c r="E72" s="56">
        <f t="shared" si="3"/>
        <v>1.0110649904991487</v>
      </c>
      <c r="F72" s="56">
        <f t="shared" si="4"/>
        <v>1.0035312513234904</v>
      </c>
      <c r="G72" s="57">
        <f t="shared" si="5"/>
        <v>1.0075072292623897</v>
      </c>
      <c r="H72" s="54"/>
      <c r="I72" s="58"/>
    </row>
    <row r="73" spans="1:9" x14ac:dyDescent="0.25">
      <c r="A73" s="53">
        <v>43172</v>
      </c>
      <c r="B73" s="70">
        <v>2851.84</v>
      </c>
      <c r="C73" s="55">
        <v>4.4999999999999998E-2</v>
      </c>
      <c r="D73" s="55">
        <v>1.4199999999999999E-2</v>
      </c>
      <c r="E73" s="56">
        <f t="shared" si="3"/>
        <v>1.0110649904991487</v>
      </c>
      <c r="F73" s="56">
        <f t="shared" si="4"/>
        <v>1.0035312513234904</v>
      </c>
      <c r="G73" s="57">
        <f t="shared" si="5"/>
        <v>1.0075072292623897</v>
      </c>
      <c r="H73" s="54"/>
      <c r="I73" s="58"/>
    </row>
    <row r="74" spans="1:9" x14ac:dyDescent="0.25">
      <c r="A74" s="53">
        <v>43173</v>
      </c>
      <c r="B74" s="70">
        <v>2848.38</v>
      </c>
      <c r="C74" s="55">
        <v>4.4999999999999998E-2</v>
      </c>
      <c r="D74" s="55">
        <v>1.4199999999999999E-2</v>
      </c>
      <c r="E74" s="56">
        <f t="shared" si="3"/>
        <v>1.0110649904991487</v>
      </c>
      <c r="F74" s="56">
        <f t="shared" si="4"/>
        <v>1.0035312513234904</v>
      </c>
      <c r="G74" s="57">
        <f t="shared" si="5"/>
        <v>1.0075072292623897</v>
      </c>
      <c r="H74" s="54"/>
      <c r="I74" s="58"/>
    </row>
    <row r="75" spans="1:9" x14ac:dyDescent="0.25">
      <c r="A75" s="53">
        <v>43174</v>
      </c>
      <c r="B75" s="70">
        <v>2845.76</v>
      </c>
      <c r="C75" s="55">
        <v>4.4999999999999998E-2</v>
      </c>
      <c r="D75" s="55">
        <v>1.43E-2</v>
      </c>
      <c r="E75" s="56">
        <f t="shared" si="3"/>
        <v>1.0110649904991487</v>
      </c>
      <c r="F75" s="56">
        <f t="shared" si="4"/>
        <v>1.0035559874245537</v>
      </c>
      <c r="G75" s="57">
        <f t="shared" si="5"/>
        <v>1.0074823957693337</v>
      </c>
      <c r="H75" s="54"/>
      <c r="I75" s="58"/>
    </row>
    <row r="76" spans="1:9" x14ac:dyDescent="0.25">
      <c r="A76" s="53">
        <v>43175</v>
      </c>
      <c r="B76" s="70">
        <v>2850.04</v>
      </c>
      <c r="C76" s="55">
        <v>4.4999999999999998E-2</v>
      </c>
      <c r="D76" s="55">
        <v>1.43E-2</v>
      </c>
      <c r="E76" s="56">
        <f t="shared" si="3"/>
        <v>1.0110649904991487</v>
      </c>
      <c r="F76" s="56">
        <f t="shared" si="4"/>
        <v>1.0035559874245537</v>
      </c>
      <c r="G76" s="57">
        <f t="shared" si="5"/>
        <v>1.0074823957693337</v>
      </c>
      <c r="H76" s="54"/>
      <c r="I76" s="58"/>
    </row>
    <row r="77" spans="1:9" x14ac:dyDescent="0.25">
      <c r="A77" s="53">
        <v>43176</v>
      </c>
      <c r="B77" s="70">
        <v>2852.48</v>
      </c>
      <c r="C77" s="55">
        <v>4.4999999999999998E-2</v>
      </c>
      <c r="D77" s="55">
        <v>1.43E-2</v>
      </c>
      <c r="E77" s="56">
        <f t="shared" si="3"/>
        <v>1.0110649904991487</v>
      </c>
      <c r="F77" s="56">
        <f t="shared" si="4"/>
        <v>1.0035559874245537</v>
      </c>
      <c r="G77" s="57">
        <f t="shared" si="5"/>
        <v>1.0074823957693337</v>
      </c>
      <c r="H77" s="54"/>
      <c r="I77" s="58"/>
    </row>
    <row r="78" spans="1:9" x14ac:dyDescent="0.25">
      <c r="A78" s="53">
        <v>43177</v>
      </c>
      <c r="B78" s="70">
        <v>2852.48</v>
      </c>
      <c r="C78" s="55">
        <v>4.4999999999999998E-2</v>
      </c>
      <c r="D78" s="55">
        <v>1.43E-2</v>
      </c>
      <c r="E78" s="56">
        <f t="shared" si="3"/>
        <v>1.0110649904991487</v>
      </c>
      <c r="F78" s="56">
        <f t="shared" si="4"/>
        <v>1.0035559874245537</v>
      </c>
      <c r="G78" s="57">
        <f t="shared" si="5"/>
        <v>1.0074823957693337</v>
      </c>
      <c r="H78" s="54"/>
      <c r="I78" s="58"/>
    </row>
    <row r="79" spans="1:9" x14ac:dyDescent="0.25">
      <c r="A79" s="53">
        <v>43178</v>
      </c>
      <c r="B79" s="70">
        <v>2852.48</v>
      </c>
      <c r="C79" s="55">
        <v>4.4999999999999998E-2</v>
      </c>
      <c r="D79" s="55">
        <v>1.43E-2</v>
      </c>
      <c r="E79" s="56">
        <f t="shared" si="3"/>
        <v>1.0110649904991487</v>
      </c>
      <c r="F79" s="56">
        <f t="shared" si="4"/>
        <v>1.0035559874245537</v>
      </c>
      <c r="G79" s="57">
        <f t="shared" si="5"/>
        <v>1.0074823957693337</v>
      </c>
      <c r="H79" s="54"/>
      <c r="I79" s="58"/>
    </row>
    <row r="80" spans="1:9" x14ac:dyDescent="0.25">
      <c r="A80" s="53">
        <v>43179</v>
      </c>
      <c r="B80" s="70">
        <v>2852.48</v>
      </c>
      <c r="C80" s="55">
        <v>4.4999999999999998E-2</v>
      </c>
      <c r="D80" s="55">
        <v>1.44E-2</v>
      </c>
      <c r="E80" s="56">
        <f t="shared" si="3"/>
        <v>1.0110649904991487</v>
      </c>
      <c r="F80" s="56">
        <f t="shared" si="4"/>
        <v>1.0035807216966326</v>
      </c>
      <c r="G80" s="57">
        <f t="shared" si="5"/>
        <v>1.0074575653365117</v>
      </c>
      <c r="H80" s="54"/>
      <c r="I80" s="58"/>
    </row>
    <row r="81" spans="1:11" x14ac:dyDescent="0.25">
      <c r="A81" s="53">
        <v>43180</v>
      </c>
      <c r="B81" s="70">
        <v>2866.92</v>
      </c>
      <c r="C81" s="55">
        <v>4.4999999999999998E-2</v>
      </c>
      <c r="D81" s="55">
        <v>1.44E-2</v>
      </c>
      <c r="E81" s="56">
        <f t="shared" si="3"/>
        <v>1.0110649904991487</v>
      </c>
      <c r="F81" s="56">
        <f t="shared" si="4"/>
        <v>1.0035807216966326</v>
      </c>
      <c r="G81" s="57">
        <f t="shared" si="5"/>
        <v>1.0074575653365117</v>
      </c>
      <c r="H81" s="54"/>
      <c r="I81" s="58"/>
    </row>
    <row r="82" spans="1:11" x14ac:dyDescent="0.25">
      <c r="A82" s="53">
        <v>43181</v>
      </c>
      <c r="B82" s="70">
        <v>2850.69</v>
      </c>
      <c r="C82" s="55">
        <v>4.4999999999999998E-2</v>
      </c>
      <c r="D82" s="55">
        <v>1.6799999999999999E-2</v>
      </c>
      <c r="E82" s="56">
        <f t="shared" si="3"/>
        <v>1.0110649904991487</v>
      </c>
      <c r="F82" s="56">
        <f t="shared" si="4"/>
        <v>1.0041737963502346</v>
      </c>
      <c r="G82" s="57">
        <f t="shared" si="5"/>
        <v>1.006862551257522</v>
      </c>
      <c r="H82" s="54"/>
      <c r="I82" s="58"/>
    </row>
    <row r="83" spans="1:11" x14ac:dyDescent="0.25">
      <c r="A83" s="53">
        <v>43182</v>
      </c>
      <c r="B83" s="70">
        <v>2857.88</v>
      </c>
      <c r="C83" s="55">
        <v>4.4999999999999998E-2</v>
      </c>
      <c r="D83" s="55">
        <v>1.6799999999999999E-2</v>
      </c>
      <c r="E83" s="56">
        <f t="shared" si="3"/>
        <v>1.0110649904991487</v>
      </c>
      <c r="F83" s="56">
        <f t="shared" si="4"/>
        <v>1.0041737963502346</v>
      </c>
      <c r="G83" s="57">
        <f t="shared" si="5"/>
        <v>1.006862551257522</v>
      </c>
      <c r="H83" s="54"/>
      <c r="I83" s="58"/>
    </row>
    <row r="84" spans="1:11" x14ac:dyDescent="0.25">
      <c r="A84" s="53">
        <v>43183</v>
      </c>
      <c r="B84" s="70">
        <v>2849.01</v>
      </c>
      <c r="C84" s="55">
        <v>4.4999999999999998E-2</v>
      </c>
      <c r="D84" s="55">
        <v>1.6799999999999999E-2</v>
      </c>
      <c r="E84" s="56">
        <f t="shared" si="3"/>
        <v>1.0110649904991487</v>
      </c>
      <c r="F84" s="56">
        <f t="shared" si="4"/>
        <v>1.0041737963502346</v>
      </c>
      <c r="G84" s="57">
        <f t="shared" si="5"/>
        <v>1.006862551257522</v>
      </c>
      <c r="H84" s="54"/>
      <c r="I84" s="58"/>
    </row>
    <row r="85" spans="1:11" x14ac:dyDescent="0.25">
      <c r="A85" s="53">
        <v>43184</v>
      </c>
      <c r="B85" s="70">
        <v>2849.01</v>
      </c>
      <c r="C85" s="55">
        <v>4.4999999999999998E-2</v>
      </c>
      <c r="D85" s="55">
        <v>1.6799999999999999E-2</v>
      </c>
      <c r="E85" s="56">
        <f t="shared" si="3"/>
        <v>1.0110649904991487</v>
      </c>
      <c r="F85" s="56">
        <f t="shared" si="4"/>
        <v>1.0041737963502346</v>
      </c>
      <c r="G85" s="57">
        <f t="shared" si="5"/>
        <v>1.006862551257522</v>
      </c>
      <c r="H85" s="54"/>
      <c r="I85" s="58"/>
    </row>
    <row r="86" spans="1:11" x14ac:dyDescent="0.25">
      <c r="A86" s="53">
        <v>43185</v>
      </c>
      <c r="B86" s="70">
        <v>2849.01</v>
      </c>
      <c r="C86" s="55">
        <v>4.4999999999999998E-2</v>
      </c>
      <c r="D86" s="55">
        <v>1.6799999999999999E-2</v>
      </c>
      <c r="E86" s="56">
        <f t="shared" ref="E86:E149" si="6">+(1+C86)^(90/360)</f>
        <v>1.0110649904991487</v>
      </c>
      <c r="F86" s="56">
        <f t="shared" ref="F86:F149" si="7">+(1+D86)^(90/360)</f>
        <v>1.0041737963502346</v>
      </c>
      <c r="G86" s="57">
        <f t="shared" ref="G86:G149" si="8">+E86/F86</f>
        <v>1.006862551257522</v>
      </c>
      <c r="H86" s="54"/>
      <c r="I86" s="58"/>
    </row>
    <row r="87" spans="1:11" x14ac:dyDescent="0.25">
      <c r="A87" s="53">
        <v>43186</v>
      </c>
      <c r="B87" s="70">
        <v>2816.33</v>
      </c>
      <c r="C87" s="55">
        <v>4.4999999999999998E-2</v>
      </c>
      <c r="D87" s="55">
        <v>1.6799999999999999E-2</v>
      </c>
      <c r="E87" s="56">
        <f t="shared" si="6"/>
        <v>1.0110649904991487</v>
      </c>
      <c r="F87" s="56">
        <f t="shared" si="7"/>
        <v>1.0041737963502346</v>
      </c>
      <c r="G87" s="57">
        <f t="shared" si="8"/>
        <v>1.006862551257522</v>
      </c>
      <c r="H87" s="54"/>
      <c r="I87" s="58"/>
    </row>
    <row r="88" spans="1:11" x14ac:dyDescent="0.25">
      <c r="A88" s="53">
        <v>43187</v>
      </c>
      <c r="B88" s="70">
        <v>2780.04</v>
      </c>
      <c r="C88" s="55">
        <v>4.4999999999999998E-2</v>
      </c>
      <c r="D88" s="55">
        <v>1.6799999999999999E-2</v>
      </c>
      <c r="E88" s="56">
        <f t="shared" si="6"/>
        <v>1.0110649904991487</v>
      </c>
      <c r="F88" s="56">
        <f t="shared" si="7"/>
        <v>1.0041737963502346</v>
      </c>
      <c r="G88" s="57">
        <f t="shared" si="8"/>
        <v>1.006862551257522</v>
      </c>
      <c r="H88" s="54"/>
      <c r="I88" s="58"/>
    </row>
    <row r="89" spans="1:11" x14ac:dyDescent="0.25">
      <c r="A89" s="53">
        <v>43188</v>
      </c>
      <c r="B89" s="70">
        <v>2780.47</v>
      </c>
      <c r="C89" s="55">
        <v>4.4999999999999998E-2</v>
      </c>
      <c r="D89" s="55">
        <v>1.6799999999999999E-2</v>
      </c>
      <c r="E89" s="56">
        <f t="shared" si="6"/>
        <v>1.0110649904991487</v>
      </c>
      <c r="F89" s="56">
        <f t="shared" si="7"/>
        <v>1.0041737963502346</v>
      </c>
      <c r="G89" s="57">
        <f t="shared" si="8"/>
        <v>1.006862551257522</v>
      </c>
      <c r="H89" s="54"/>
      <c r="I89" s="58"/>
    </row>
    <row r="90" spans="1:11" x14ac:dyDescent="0.25">
      <c r="A90" s="53">
        <v>43189</v>
      </c>
      <c r="B90" s="70">
        <v>2780.47</v>
      </c>
      <c r="C90" s="55">
        <v>4.4999999999999998E-2</v>
      </c>
      <c r="D90" s="55">
        <v>1.67E-2</v>
      </c>
      <c r="E90" s="56">
        <f t="shared" si="6"/>
        <v>1.0110649904991487</v>
      </c>
      <c r="F90" s="56">
        <f t="shared" si="7"/>
        <v>1.0041491058793255</v>
      </c>
      <c r="G90" s="57">
        <f t="shared" si="8"/>
        <v>1.0068873084478496</v>
      </c>
      <c r="H90" s="54"/>
      <c r="I90" s="58"/>
    </row>
    <row r="91" spans="1:11" x14ac:dyDescent="0.25">
      <c r="A91" s="53">
        <v>43190</v>
      </c>
      <c r="B91" s="70">
        <v>2780.47</v>
      </c>
      <c r="C91" s="55">
        <v>4.4999999999999998E-2</v>
      </c>
      <c r="D91" s="55">
        <v>1.67E-2</v>
      </c>
      <c r="E91" s="56">
        <f t="shared" si="6"/>
        <v>1.0110649904991487</v>
      </c>
      <c r="F91" s="56">
        <f t="shared" si="7"/>
        <v>1.0041491058793255</v>
      </c>
      <c r="G91" s="57">
        <f t="shared" si="8"/>
        <v>1.0068873084478496</v>
      </c>
      <c r="H91" s="54"/>
      <c r="I91" s="58"/>
    </row>
    <row r="92" spans="1:11" x14ac:dyDescent="0.25">
      <c r="A92" s="53">
        <v>43191</v>
      </c>
      <c r="B92" s="70">
        <v>2780.47</v>
      </c>
      <c r="C92" s="55">
        <v>4.4999999999999998E-2</v>
      </c>
      <c r="D92" s="55">
        <v>1.67E-2</v>
      </c>
      <c r="E92" s="56">
        <f t="shared" si="6"/>
        <v>1.0110649904991487</v>
      </c>
      <c r="F92" s="56">
        <f t="shared" si="7"/>
        <v>1.0041491058793255</v>
      </c>
      <c r="G92" s="57">
        <f t="shared" si="8"/>
        <v>1.0068873084478496</v>
      </c>
      <c r="H92" s="54">
        <f t="shared" ref="H92:H110" si="9">+B2*G2</f>
        <v>3008.1980483147131</v>
      </c>
      <c r="I92" s="58">
        <f t="shared" ref="I92:I110" si="10">+B92-H92</f>
        <v>-227.72804831471331</v>
      </c>
      <c r="K92" s="59"/>
    </row>
    <row r="93" spans="1:11" x14ac:dyDescent="0.25">
      <c r="A93" s="53">
        <v>43192</v>
      </c>
      <c r="B93" s="70">
        <v>2780.47</v>
      </c>
      <c r="C93" s="55">
        <v>4.4999999999999998E-2</v>
      </c>
      <c r="D93" s="55">
        <v>1.6799999999999999E-2</v>
      </c>
      <c r="E93" s="56">
        <f t="shared" si="6"/>
        <v>1.0110649904991487</v>
      </c>
      <c r="F93" s="56">
        <f t="shared" si="7"/>
        <v>1.0041737963502346</v>
      </c>
      <c r="G93" s="57">
        <f t="shared" si="8"/>
        <v>1.006862551257522</v>
      </c>
      <c r="H93" s="54">
        <f t="shared" si="9"/>
        <v>3008.1980483147131</v>
      </c>
      <c r="I93" s="58">
        <f t="shared" si="10"/>
        <v>-227.72804831471331</v>
      </c>
      <c r="K93" s="59"/>
    </row>
    <row r="94" spans="1:11" x14ac:dyDescent="0.25">
      <c r="A94" s="53">
        <v>43193</v>
      </c>
      <c r="B94" s="70">
        <v>2792.96</v>
      </c>
      <c r="C94" s="55">
        <v>4.4999999999999998E-2</v>
      </c>
      <c r="D94" s="55">
        <v>1.6899999999999998E-2</v>
      </c>
      <c r="E94" s="56">
        <f t="shared" si="6"/>
        <v>1.0110649904991487</v>
      </c>
      <c r="F94" s="56">
        <f t="shared" si="7"/>
        <v>1.0041984850000216</v>
      </c>
      <c r="G94" s="57">
        <f t="shared" si="8"/>
        <v>1.0068377971105253</v>
      </c>
      <c r="H94" s="54">
        <f t="shared" si="9"/>
        <v>2964.7888633413781</v>
      </c>
      <c r="I94" s="58">
        <f t="shared" si="10"/>
        <v>-171.82886334137811</v>
      </c>
    </row>
    <row r="95" spans="1:11" x14ac:dyDescent="0.25">
      <c r="A95" s="53">
        <v>43194</v>
      </c>
      <c r="B95" s="70">
        <v>2778.27</v>
      </c>
      <c r="C95" s="55">
        <v>4.4999999999999998E-2</v>
      </c>
      <c r="D95" s="55">
        <v>1.6899999999999998E-2</v>
      </c>
      <c r="E95" s="56">
        <f t="shared" si="6"/>
        <v>1.0110649904991487</v>
      </c>
      <c r="F95" s="56">
        <f t="shared" si="7"/>
        <v>1.0041984850000216</v>
      </c>
      <c r="G95" s="57">
        <f t="shared" si="8"/>
        <v>1.0068377971105253</v>
      </c>
      <c r="H95" s="54">
        <f t="shared" si="9"/>
        <v>2932.2672584356701</v>
      </c>
      <c r="I95" s="58">
        <f t="shared" si="10"/>
        <v>-153.99725843567012</v>
      </c>
    </row>
    <row r="96" spans="1:11" x14ac:dyDescent="0.25">
      <c r="A96" s="53">
        <v>43195</v>
      </c>
      <c r="B96" s="70">
        <v>2791.57</v>
      </c>
      <c r="C96" s="55">
        <v>4.4999999999999998E-2</v>
      </c>
      <c r="D96" s="55">
        <v>1.6899999999999998E-2</v>
      </c>
      <c r="E96" s="56">
        <f t="shared" si="6"/>
        <v>1.0110649904991487</v>
      </c>
      <c r="F96" s="56">
        <f t="shared" si="7"/>
        <v>1.0041984850000216</v>
      </c>
      <c r="G96" s="57">
        <f t="shared" si="8"/>
        <v>1.0068377971105253</v>
      </c>
      <c r="H96" s="54">
        <f t="shared" si="9"/>
        <v>2909.1613940699285</v>
      </c>
      <c r="I96" s="58">
        <f t="shared" si="10"/>
        <v>-117.59139406992836</v>
      </c>
    </row>
    <row r="97" spans="1:9" x14ac:dyDescent="0.25">
      <c r="A97" s="53">
        <v>43196</v>
      </c>
      <c r="B97" s="70">
        <v>2787.36</v>
      </c>
      <c r="C97" s="55">
        <v>4.4999999999999998E-2</v>
      </c>
      <c r="D97" s="55">
        <v>1.6899999999999998E-2</v>
      </c>
      <c r="E97" s="56">
        <f t="shared" si="6"/>
        <v>1.0110649904991487</v>
      </c>
      <c r="F97" s="56">
        <f t="shared" si="7"/>
        <v>1.0041984850000216</v>
      </c>
      <c r="G97" s="57">
        <f t="shared" si="8"/>
        <v>1.0068377971105253</v>
      </c>
      <c r="H97" s="54">
        <f t="shared" si="9"/>
        <v>2921.8232464448724</v>
      </c>
      <c r="I97" s="58">
        <f t="shared" si="10"/>
        <v>-134.46324644487231</v>
      </c>
    </row>
    <row r="98" spans="1:9" x14ac:dyDescent="0.25">
      <c r="A98" s="53">
        <v>43197</v>
      </c>
      <c r="B98" s="70">
        <v>2791.88</v>
      </c>
      <c r="C98" s="55">
        <v>4.4999999999999998E-2</v>
      </c>
      <c r="D98" s="55">
        <v>1.6899999999999998E-2</v>
      </c>
      <c r="E98" s="56">
        <f t="shared" si="6"/>
        <v>1.0110649904991487</v>
      </c>
      <c r="F98" s="56">
        <f t="shared" si="7"/>
        <v>1.0041984850000216</v>
      </c>
      <c r="G98" s="57">
        <f t="shared" si="8"/>
        <v>1.0068377971105253</v>
      </c>
      <c r="H98" s="54">
        <f t="shared" si="9"/>
        <v>2921.8232464448724</v>
      </c>
      <c r="I98" s="58">
        <f t="shared" si="10"/>
        <v>-129.94324644487233</v>
      </c>
    </row>
    <row r="99" spans="1:9" x14ac:dyDescent="0.25">
      <c r="A99" s="53">
        <v>43198</v>
      </c>
      <c r="B99" s="70">
        <v>2791.88</v>
      </c>
      <c r="C99" s="55">
        <v>4.4999999999999998E-2</v>
      </c>
      <c r="D99" s="55">
        <v>1.6899999999999998E-2</v>
      </c>
      <c r="E99" s="56">
        <f t="shared" si="6"/>
        <v>1.0110649904991487</v>
      </c>
      <c r="F99" s="56">
        <f t="shared" si="7"/>
        <v>1.0041984850000216</v>
      </c>
      <c r="G99" s="57">
        <f t="shared" si="8"/>
        <v>1.0068377971105253</v>
      </c>
      <c r="H99" s="54">
        <f t="shared" si="9"/>
        <v>2921.8232464448724</v>
      </c>
      <c r="I99" s="58">
        <f t="shared" si="10"/>
        <v>-129.94324644487233</v>
      </c>
    </row>
    <row r="100" spans="1:9" x14ac:dyDescent="0.25">
      <c r="A100" s="53">
        <v>43199</v>
      </c>
      <c r="B100" s="70">
        <v>2791.88</v>
      </c>
      <c r="C100" s="55">
        <v>4.4999999999999998E-2</v>
      </c>
      <c r="D100" s="55">
        <v>1.6899999999999998E-2</v>
      </c>
      <c r="E100" s="56">
        <f t="shared" si="6"/>
        <v>1.0110649904991487</v>
      </c>
      <c r="F100" s="56">
        <f t="shared" si="7"/>
        <v>1.0041984850000216</v>
      </c>
      <c r="G100" s="57">
        <f t="shared" si="8"/>
        <v>1.0068377971105253</v>
      </c>
      <c r="H100" s="54">
        <f t="shared" si="9"/>
        <v>2921.8232464448724</v>
      </c>
      <c r="I100" s="58">
        <f t="shared" si="10"/>
        <v>-129.94324644487233</v>
      </c>
    </row>
    <row r="101" spans="1:9" x14ac:dyDescent="0.25">
      <c r="A101" s="53">
        <v>43200</v>
      </c>
      <c r="B101" s="70">
        <v>2781.95</v>
      </c>
      <c r="C101" s="55">
        <v>4.4999999999999998E-2</v>
      </c>
      <c r="D101" s="55">
        <v>1.6899999999999998E-2</v>
      </c>
      <c r="E101" s="56">
        <f t="shared" si="6"/>
        <v>1.0110649904991487</v>
      </c>
      <c r="F101" s="56">
        <f t="shared" si="7"/>
        <v>1.0041984850000216</v>
      </c>
      <c r="G101" s="57">
        <f t="shared" si="8"/>
        <v>1.0068377971105253</v>
      </c>
      <c r="H101" s="54">
        <f t="shared" si="9"/>
        <v>2938.0034001564845</v>
      </c>
      <c r="I101" s="58">
        <f t="shared" si="10"/>
        <v>-156.05340015648471</v>
      </c>
    </row>
    <row r="102" spans="1:9" x14ac:dyDescent="0.25">
      <c r="A102" s="53">
        <v>43201</v>
      </c>
      <c r="B102" s="70">
        <v>2767.82</v>
      </c>
      <c r="C102" s="55">
        <v>4.4999999999999998E-2</v>
      </c>
      <c r="D102" s="55">
        <v>1.6899999999999998E-2</v>
      </c>
      <c r="E102" s="56">
        <f t="shared" si="6"/>
        <v>1.0110649904991487</v>
      </c>
      <c r="F102" s="56">
        <f t="shared" si="7"/>
        <v>1.0041984850000216</v>
      </c>
      <c r="G102" s="57">
        <f t="shared" si="8"/>
        <v>1.0068377971105253</v>
      </c>
      <c r="H102" s="54">
        <f t="shared" si="9"/>
        <v>2919.1719190765521</v>
      </c>
      <c r="I102" s="58">
        <f t="shared" si="10"/>
        <v>-151.35191907655189</v>
      </c>
    </row>
    <row r="103" spans="1:9" x14ac:dyDescent="0.25">
      <c r="A103" s="53">
        <v>43202</v>
      </c>
      <c r="B103" s="70">
        <v>2733.24</v>
      </c>
      <c r="C103" s="55">
        <v>4.4999999999999998E-2</v>
      </c>
      <c r="D103" s="55">
        <v>1.6899999999999998E-2</v>
      </c>
      <c r="E103" s="56">
        <f t="shared" si="6"/>
        <v>1.0110649904991487</v>
      </c>
      <c r="F103" s="56">
        <f t="shared" si="7"/>
        <v>1.0041984850000216</v>
      </c>
      <c r="G103" s="57">
        <f t="shared" si="8"/>
        <v>1.0068377971105253</v>
      </c>
      <c r="H103" s="54">
        <f t="shared" si="9"/>
        <v>2889.0294520374737</v>
      </c>
      <c r="I103" s="58">
        <f t="shared" si="10"/>
        <v>-155.78945203747389</v>
      </c>
    </row>
    <row r="104" spans="1:9" x14ac:dyDescent="0.25">
      <c r="A104" s="53">
        <v>43203</v>
      </c>
      <c r="B104" s="70">
        <v>2710.03</v>
      </c>
      <c r="C104" s="55">
        <v>4.4999999999999998E-2</v>
      </c>
      <c r="D104" s="55">
        <v>1.6899999999999998E-2</v>
      </c>
      <c r="E104" s="56">
        <f t="shared" si="6"/>
        <v>1.0110649904991487</v>
      </c>
      <c r="F104" s="56">
        <f t="shared" si="7"/>
        <v>1.0041984850000216</v>
      </c>
      <c r="G104" s="57">
        <f t="shared" si="8"/>
        <v>1.0068377971105253</v>
      </c>
      <c r="H104" s="54">
        <f t="shared" si="9"/>
        <v>2879.0189270308501</v>
      </c>
      <c r="I104" s="58">
        <f t="shared" si="10"/>
        <v>-168.98892703084994</v>
      </c>
    </row>
    <row r="105" spans="1:9" x14ac:dyDescent="0.25">
      <c r="A105" s="53">
        <v>43204</v>
      </c>
      <c r="B105" s="70">
        <v>2705.34</v>
      </c>
      <c r="C105" s="55">
        <v>4.4999999999999998E-2</v>
      </c>
      <c r="D105" s="55">
        <v>1.6899999999999998E-2</v>
      </c>
      <c r="E105" s="56">
        <f t="shared" si="6"/>
        <v>1.0110649904991487</v>
      </c>
      <c r="F105" s="56">
        <f t="shared" si="7"/>
        <v>1.0041984850000216</v>
      </c>
      <c r="G105" s="57">
        <f t="shared" si="8"/>
        <v>1.0068377971105253</v>
      </c>
      <c r="H105" s="54">
        <f t="shared" si="9"/>
        <v>2879.0189270308501</v>
      </c>
      <c r="I105" s="58">
        <f t="shared" si="10"/>
        <v>-173.67892703084999</v>
      </c>
    </row>
    <row r="106" spans="1:9" x14ac:dyDescent="0.25">
      <c r="A106" s="53">
        <v>43205</v>
      </c>
      <c r="B106" s="70">
        <v>2705.34</v>
      </c>
      <c r="C106" s="55">
        <v>4.4999999999999998E-2</v>
      </c>
      <c r="D106" s="55">
        <v>1.6899999999999998E-2</v>
      </c>
      <c r="E106" s="56">
        <f t="shared" si="6"/>
        <v>1.0110649904991487</v>
      </c>
      <c r="F106" s="56">
        <f t="shared" si="7"/>
        <v>1.0041984850000216</v>
      </c>
      <c r="G106" s="57">
        <f t="shared" si="8"/>
        <v>1.0068377971105253</v>
      </c>
      <c r="H106" s="54">
        <f t="shared" si="9"/>
        <v>2879.0189270308501</v>
      </c>
      <c r="I106" s="58">
        <f t="shared" si="10"/>
        <v>-173.67892703084999</v>
      </c>
    </row>
    <row r="107" spans="1:9" x14ac:dyDescent="0.25">
      <c r="A107" s="53">
        <v>43206</v>
      </c>
      <c r="B107" s="70">
        <v>2705.34</v>
      </c>
      <c r="C107" s="55">
        <v>4.4999999999999998E-2</v>
      </c>
      <c r="D107" s="55">
        <v>1.6899999999999998E-2</v>
      </c>
      <c r="E107" s="56">
        <f t="shared" si="6"/>
        <v>1.0110649904991487</v>
      </c>
      <c r="F107" s="56">
        <f t="shared" si="7"/>
        <v>1.0041984850000216</v>
      </c>
      <c r="G107" s="57">
        <f t="shared" si="8"/>
        <v>1.0068377971105253</v>
      </c>
      <c r="H107" s="54">
        <f t="shared" si="9"/>
        <v>2879.0189270308501</v>
      </c>
      <c r="I107" s="58">
        <f t="shared" si="10"/>
        <v>-173.67892703084999</v>
      </c>
    </row>
    <row r="108" spans="1:9" x14ac:dyDescent="0.25">
      <c r="A108" s="53">
        <v>43207</v>
      </c>
      <c r="B108" s="70">
        <v>2726.47</v>
      </c>
      <c r="C108" s="55">
        <v>4.4999999999999998E-2</v>
      </c>
      <c r="D108" s="55">
        <v>1.6899999999999998E-2</v>
      </c>
      <c r="E108" s="56">
        <f t="shared" si="6"/>
        <v>1.0110649904991487</v>
      </c>
      <c r="F108" s="56">
        <f t="shared" si="7"/>
        <v>1.0041984850000216</v>
      </c>
      <c r="G108" s="57">
        <f t="shared" si="8"/>
        <v>1.0068377971105253</v>
      </c>
      <c r="H108" s="54">
        <f t="shared" si="9"/>
        <v>2891.2876167922409</v>
      </c>
      <c r="I108" s="58">
        <f t="shared" si="10"/>
        <v>-164.8176167922411</v>
      </c>
    </row>
    <row r="109" spans="1:9" x14ac:dyDescent="0.25">
      <c r="A109" s="53">
        <v>43208</v>
      </c>
      <c r="B109" s="70">
        <v>2725.66</v>
      </c>
      <c r="C109" s="55">
        <v>4.4999999999999998E-2</v>
      </c>
      <c r="D109" s="55">
        <v>1.6899999999999998E-2</v>
      </c>
      <c r="E109" s="56">
        <f t="shared" si="6"/>
        <v>1.0110649904991487</v>
      </c>
      <c r="F109" s="56">
        <f t="shared" si="7"/>
        <v>1.0041984850000216</v>
      </c>
      <c r="G109" s="57">
        <f t="shared" si="8"/>
        <v>1.0068377971105253</v>
      </c>
      <c r="H109" s="54">
        <f t="shared" si="9"/>
        <v>2874.2505702049357</v>
      </c>
      <c r="I109" s="58">
        <f t="shared" si="10"/>
        <v>-148.59057020493583</v>
      </c>
    </row>
    <row r="110" spans="1:9" x14ac:dyDescent="0.25">
      <c r="A110" s="53">
        <v>43209</v>
      </c>
      <c r="B110" s="70">
        <v>2705.64</v>
      </c>
      <c r="C110" s="55">
        <v>4.4999999999999998E-2</v>
      </c>
      <c r="D110" s="55">
        <v>1.6899999999999998E-2</v>
      </c>
      <c r="E110" s="56">
        <f t="shared" si="6"/>
        <v>1.0110649904991487</v>
      </c>
      <c r="F110" s="56">
        <f t="shared" si="7"/>
        <v>1.0041984850000216</v>
      </c>
      <c r="G110" s="57">
        <f t="shared" si="8"/>
        <v>1.0068377971105253</v>
      </c>
      <c r="H110" s="54">
        <f t="shared" si="9"/>
        <v>2859.8547698932953</v>
      </c>
      <c r="I110" s="58">
        <f t="shared" si="10"/>
        <v>-154.2147698932954</v>
      </c>
    </row>
    <row r="111" spans="1:9" x14ac:dyDescent="0.25">
      <c r="A111" s="53">
        <v>43210</v>
      </c>
      <c r="B111" s="70">
        <v>2724.47</v>
      </c>
      <c r="C111" s="55">
        <v>4.4999999999999998E-2</v>
      </c>
      <c r="D111" s="55">
        <v>1.7000000000000001E-2</v>
      </c>
      <c r="E111" s="56">
        <f t="shared" si="6"/>
        <v>1.0110649904991487</v>
      </c>
      <c r="F111" s="56">
        <f t="shared" si="7"/>
        <v>1.0042231718289998</v>
      </c>
      <c r="G111" s="57">
        <f t="shared" si="8"/>
        <v>1.0068130460061859</v>
      </c>
      <c r="H111" s="54">
        <f t="shared" ref="H111:H174" si="11">+B21*G21</f>
        <v>2874.8755979495586</v>
      </c>
      <c r="I111" s="58">
        <f t="shared" ref="I111:I174" si="12">+B111-H111</f>
        <v>-150.4055979495588</v>
      </c>
    </row>
    <row r="112" spans="1:9" x14ac:dyDescent="0.25">
      <c r="A112" s="53">
        <v>43211</v>
      </c>
      <c r="B112" s="70">
        <v>2757.96</v>
      </c>
      <c r="C112" s="55">
        <v>4.4999999999999998E-2</v>
      </c>
      <c r="D112" s="55">
        <v>1.7000000000000001E-2</v>
      </c>
      <c r="E112" s="56">
        <f t="shared" si="6"/>
        <v>1.0110649904991487</v>
      </c>
      <c r="F112" s="56">
        <f t="shared" si="7"/>
        <v>1.0042231718289998</v>
      </c>
      <c r="G112" s="57">
        <f t="shared" si="8"/>
        <v>1.0068130460061859</v>
      </c>
      <c r="H112" s="54">
        <f t="shared" si="11"/>
        <v>2874.8755979495586</v>
      </c>
      <c r="I112" s="58">
        <f t="shared" si="12"/>
        <v>-116.91559794955856</v>
      </c>
    </row>
    <row r="113" spans="1:9" x14ac:dyDescent="0.25">
      <c r="A113" s="53">
        <v>43212</v>
      </c>
      <c r="B113" s="70">
        <v>2757.96</v>
      </c>
      <c r="C113" s="55">
        <v>4.4999999999999998E-2</v>
      </c>
      <c r="D113" s="55">
        <v>1.7000000000000001E-2</v>
      </c>
      <c r="E113" s="56">
        <f t="shared" si="6"/>
        <v>1.0110649904991487</v>
      </c>
      <c r="F113" s="56">
        <f t="shared" si="7"/>
        <v>1.0042231718289998</v>
      </c>
      <c r="G113" s="57">
        <f t="shared" si="8"/>
        <v>1.0068130460061859</v>
      </c>
      <c r="H113" s="54">
        <f t="shared" si="11"/>
        <v>2874.8755979495586</v>
      </c>
      <c r="I113" s="58">
        <f t="shared" si="12"/>
        <v>-116.91559794955856</v>
      </c>
    </row>
    <row r="114" spans="1:9" x14ac:dyDescent="0.25">
      <c r="A114" s="53">
        <v>43213</v>
      </c>
      <c r="B114" s="70">
        <v>2757.96</v>
      </c>
      <c r="C114" s="55">
        <v>4.4999999999999998E-2</v>
      </c>
      <c r="D114" s="55">
        <v>1.7000000000000001E-2</v>
      </c>
      <c r="E114" s="56">
        <f t="shared" si="6"/>
        <v>1.0110649904991487</v>
      </c>
      <c r="F114" s="56">
        <f t="shared" si="7"/>
        <v>1.0042231718289998</v>
      </c>
      <c r="G114" s="57">
        <f t="shared" si="8"/>
        <v>1.0068130460061859</v>
      </c>
      <c r="H114" s="54">
        <f t="shared" si="11"/>
        <v>2877.3454656500849</v>
      </c>
      <c r="I114" s="58">
        <f t="shared" si="12"/>
        <v>-119.38546565008483</v>
      </c>
    </row>
    <row r="115" spans="1:9" x14ac:dyDescent="0.25">
      <c r="A115" s="53">
        <v>43214</v>
      </c>
      <c r="B115" s="70">
        <v>2799.45</v>
      </c>
      <c r="C115" s="55">
        <v>4.4999999999999998E-2</v>
      </c>
      <c r="D115" s="55">
        <v>1.7000000000000001E-2</v>
      </c>
      <c r="E115" s="56">
        <f t="shared" si="6"/>
        <v>1.0110649904991487</v>
      </c>
      <c r="F115" s="56">
        <f t="shared" si="7"/>
        <v>1.0042231718289998</v>
      </c>
      <c r="G115" s="57">
        <f t="shared" si="8"/>
        <v>1.0068130460061859</v>
      </c>
      <c r="H115" s="54">
        <f t="shared" si="11"/>
        <v>2881.6803354918256</v>
      </c>
      <c r="I115" s="58">
        <f t="shared" si="12"/>
        <v>-82.230335491825826</v>
      </c>
    </row>
    <row r="116" spans="1:9" x14ac:dyDescent="0.25">
      <c r="A116" s="53">
        <v>43215</v>
      </c>
      <c r="B116" s="70">
        <v>2785.22</v>
      </c>
      <c r="C116" s="55">
        <v>4.4999999999999998E-2</v>
      </c>
      <c r="D116" s="55">
        <v>1.7000000000000001E-2</v>
      </c>
      <c r="E116" s="56">
        <f t="shared" si="6"/>
        <v>1.0110649904991487</v>
      </c>
      <c r="F116" s="56">
        <f t="shared" si="7"/>
        <v>1.0042231718289998</v>
      </c>
      <c r="G116" s="57">
        <f t="shared" si="8"/>
        <v>1.0068130460061859</v>
      </c>
      <c r="H116" s="54">
        <f t="shared" si="11"/>
        <v>2843.4024266799925</v>
      </c>
      <c r="I116" s="58">
        <f t="shared" si="12"/>
        <v>-58.182426679992659</v>
      </c>
    </row>
    <row r="117" spans="1:9" x14ac:dyDescent="0.25">
      <c r="A117" s="53">
        <v>43216</v>
      </c>
      <c r="B117" s="70">
        <v>2820.29</v>
      </c>
      <c r="C117" s="55">
        <v>4.4999999999999998E-2</v>
      </c>
      <c r="D117" s="55">
        <v>1.7000000000000001E-2</v>
      </c>
      <c r="E117" s="56">
        <f t="shared" si="6"/>
        <v>1.0110649904991487</v>
      </c>
      <c r="F117" s="56">
        <f t="shared" si="7"/>
        <v>1.0042231718289998</v>
      </c>
      <c r="G117" s="57">
        <f t="shared" si="8"/>
        <v>1.0068130460061859</v>
      </c>
      <c r="H117" s="54">
        <f t="shared" si="11"/>
        <v>2805.6991401495065</v>
      </c>
      <c r="I117" s="58">
        <f t="shared" si="12"/>
        <v>14.590859850493416</v>
      </c>
    </row>
    <row r="118" spans="1:9" x14ac:dyDescent="0.25">
      <c r="A118" s="53">
        <v>43217</v>
      </c>
      <c r="B118" s="70">
        <v>2812.83</v>
      </c>
      <c r="C118" s="55">
        <v>4.4999999999999998E-2</v>
      </c>
      <c r="D118" s="55">
        <v>1.7000000000000001E-2</v>
      </c>
      <c r="E118" s="56">
        <f t="shared" si="6"/>
        <v>1.0110649904991487</v>
      </c>
      <c r="F118" s="56">
        <f t="shared" si="7"/>
        <v>1.0042231718289998</v>
      </c>
      <c r="G118" s="57">
        <f t="shared" si="8"/>
        <v>1.0068130460061859</v>
      </c>
      <c r="H118" s="54">
        <f t="shared" si="11"/>
        <v>2827.8674628983135</v>
      </c>
      <c r="I118" s="58">
        <f t="shared" si="12"/>
        <v>-15.037462898313606</v>
      </c>
    </row>
    <row r="119" spans="1:9" x14ac:dyDescent="0.25">
      <c r="A119" s="53">
        <v>43218</v>
      </c>
      <c r="B119" s="70">
        <v>2806.28</v>
      </c>
      <c r="C119" s="55">
        <v>4.4999999999999998E-2</v>
      </c>
      <c r="D119" s="55">
        <v>1.7000000000000001E-2</v>
      </c>
      <c r="E119" s="56">
        <f t="shared" si="6"/>
        <v>1.0110649904991487</v>
      </c>
      <c r="F119" s="56">
        <f t="shared" si="7"/>
        <v>1.0042231718289998</v>
      </c>
      <c r="G119" s="57">
        <f t="shared" si="8"/>
        <v>1.0068130460061859</v>
      </c>
      <c r="H119" s="54">
        <f t="shared" si="11"/>
        <v>2827.8674628983135</v>
      </c>
      <c r="I119" s="58">
        <f t="shared" si="12"/>
        <v>-21.587462898313333</v>
      </c>
    </row>
    <row r="120" spans="1:9" x14ac:dyDescent="0.25">
      <c r="A120" s="53">
        <v>43219</v>
      </c>
      <c r="B120" s="70">
        <v>2806.28</v>
      </c>
      <c r="C120" s="55">
        <v>4.4999999999999998E-2</v>
      </c>
      <c r="D120" s="55">
        <v>1.7000000000000001E-2</v>
      </c>
      <c r="E120" s="56">
        <f t="shared" si="6"/>
        <v>1.0110649904991487</v>
      </c>
      <c r="F120" s="56">
        <f t="shared" si="7"/>
        <v>1.0042231718289998</v>
      </c>
      <c r="G120" s="57">
        <f t="shared" si="8"/>
        <v>1.0068130460061859</v>
      </c>
      <c r="H120" s="54">
        <f t="shared" si="11"/>
        <v>2827.8674628983135</v>
      </c>
      <c r="I120" s="58">
        <f t="shared" si="12"/>
        <v>-21.587462898313333</v>
      </c>
    </row>
    <row r="121" spans="1:9" x14ac:dyDescent="0.25">
      <c r="A121" s="53">
        <v>43220</v>
      </c>
      <c r="B121" s="70">
        <v>2806.28</v>
      </c>
      <c r="C121" s="55">
        <v>4.2500000000000003E-2</v>
      </c>
      <c r="D121" s="55">
        <v>1.6899999999999998E-2</v>
      </c>
      <c r="E121" s="56">
        <f t="shared" si="6"/>
        <v>1.0104597433015858</v>
      </c>
      <c r="F121" s="56">
        <f t="shared" si="7"/>
        <v>1.0041984850000216</v>
      </c>
      <c r="G121" s="57">
        <f t="shared" si="8"/>
        <v>1.0062350804099889</v>
      </c>
      <c r="H121" s="54">
        <f t="shared" si="11"/>
        <v>2864.0105754073174</v>
      </c>
      <c r="I121" s="58">
        <f t="shared" si="12"/>
        <v>-57.730575407317247</v>
      </c>
    </row>
    <row r="122" spans="1:9" x14ac:dyDescent="0.25">
      <c r="A122" s="53">
        <v>43221</v>
      </c>
      <c r="B122" s="70">
        <v>2809.92</v>
      </c>
      <c r="C122" s="55">
        <v>4.2500000000000003E-2</v>
      </c>
      <c r="D122" s="55">
        <v>1.7000000000000001E-2</v>
      </c>
      <c r="E122" s="56">
        <f t="shared" si="6"/>
        <v>1.0104597433015858</v>
      </c>
      <c r="F122" s="56">
        <f t="shared" si="7"/>
        <v>1.0042231718289998</v>
      </c>
      <c r="G122" s="57">
        <f t="shared" si="8"/>
        <v>1.0062103441222405</v>
      </c>
      <c r="H122" s="54">
        <f t="shared" si="11"/>
        <v>2866.0569640481326</v>
      </c>
      <c r="I122" s="58">
        <f t="shared" si="12"/>
        <v>-56.13696404813254</v>
      </c>
    </row>
    <row r="123" spans="1:9" x14ac:dyDescent="0.25">
      <c r="A123" s="53">
        <v>43222</v>
      </c>
      <c r="B123" s="70">
        <v>2809.92</v>
      </c>
      <c r="C123" s="55">
        <v>4.2500000000000003E-2</v>
      </c>
      <c r="D123" s="55">
        <v>1.7000000000000001E-2</v>
      </c>
      <c r="E123" s="56">
        <f t="shared" si="6"/>
        <v>1.0104597433015858</v>
      </c>
      <c r="F123" s="56">
        <f t="shared" si="7"/>
        <v>1.0042231718289998</v>
      </c>
      <c r="G123" s="57">
        <f t="shared" si="8"/>
        <v>1.0062103441222405</v>
      </c>
      <c r="H123" s="54">
        <f t="shared" si="11"/>
        <v>2856.333370320338</v>
      </c>
      <c r="I123" s="58">
        <f t="shared" si="12"/>
        <v>-46.41337032033789</v>
      </c>
    </row>
    <row r="124" spans="1:9" x14ac:dyDescent="0.25">
      <c r="A124" s="53">
        <v>43223</v>
      </c>
      <c r="B124" s="70">
        <v>2831.99</v>
      </c>
      <c r="C124" s="55">
        <v>4.2500000000000003E-2</v>
      </c>
      <c r="D124" s="55">
        <v>1.7000000000000001E-2</v>
      </c>
      <c r="E124" s="56">
        <f t="shared" si="6"/>
        <v>1.0104597433015858</v>
      </c>
      <c r="F124" s="56">
        <f t="shared" si="7"/>
        <v>1.0042231718289998</v>
      </c>
      <c r="G124" s="57">
        <f t="shared" si="8"/>
        <v>1.0062103441222405</v>
      </c>
      <c r="H124" s="54">
        <f t="shared" si="11"/>
        <v>2827.7403151538715</v>
      </c>
      <c r="I124" s="58">
        <f t="shared" si="12"/>
        <v>4.2496848461282752</v>
      </c>
    </row>
    <row r="125" spans="1:9" x14ac:dyDescent="0.25">
      <c r="A125" s="53">
        <v>43224</v>
      </c>
      <c r="B125" s="70">
        <v>2857.85</v>
      </c>
      <c r="C125" s="55">
        <v>4.2500000000000003E-2</v>
      </c>
      <c r="D125" s="55">
        <v>1.7000000000000001E-2</v>
      </c>
      <c r="E125" s="56">
        <f t="shared" si="6"/>
        <v>1.0104597433015858</v>
      </c>
      <c r="F125" s="56">
        <f t="shared" si="7"/>
        <v>1.0042231718289998</v>
      </c>
      <c r="G125" s="57">
        <f t="shared" si="8"/>
        <v>1.0062103441222405</v>
      </c>
      <c r="H125" s="54">
        <f t="shared" si="11"/>
        <v>2853.3914492108916</v>
      </c>
      <c r="I125" s="58">
        <f t="shared" si="12"/>
        <v>4.458550789108358</v>
      </c>
    </row>
    <row r="126" spans="1:9" x14ac:dyDescent="0.25">
      <c r="A126" s="53">
        <v>43225</v>
      </c>
      <c r="B126" s="70">
        <v>2843.41</v>
      </c>
      <c r="C126" s="55">
        <v>4.2500000000000003E-2</v>
      </c>
      <c r="D126" s="55">
        <v>1.7000000000000001E-2</v>
      </c>
      <c r="E126" s="56">
        <f t="shared" si="6"/>
        <v>1.0104597433015858</v>
      </c>
      <c r="F126" s="56">
        <f t="shared" si="7"/>
        <v>1.0042231718289998</v>
      </c>
      <c r="G126" s="57">
        <f t="shared" si="8"/>
        <v>1.0062103441222405</v>
      </c>
      <c r="H126" s="54">
        <f t="shared" si="11"/>
        <v>2853.3914492108916</v>
      </c>
      <c r="I126" s="58">
        <f t="shared" si="12"/>
        <v>-9.9814492108916966</v>
      </c>
    </row>
    <row r="127" spans="1:9" x14ac:dyDescent="0.25">
      <c r="A127" s="53">
        <v>43226</v>
      </c>
      <c r="B127" s="70">
        <v>2843.41</v>
      </c>
      <c r="C127" s="55">
        <v>4.2500000000000003E-2</v>
      </c>
      <c r="D127" s="55">
        <v>1.7000000000000001E-2</v>
      </c>
      <c r="E127" s="56">
        <f t="shared" si="6"/>
        <v>1.0104597433015858</v>
      </c>
      <c r="F127" s="56">
        <f t="shared" si="7"/>
        <v>1.0042231718289998</v>
      </c>
      <c r="G127" s="57">
        <f t="shared" si="8"/>
        <v>1.0062103441222405</v>
      </c>
      <c r="H127" s="54">
        <f t="shared" si="11"/>
        <v>2853.3914492108916</v>
      </c>
      <c r="I127" s="58">
        <f t="shared" si="12"/>
        <v>-9.9814492108916966</v>
      </c>
    </row>
    <row r="128" spans="1:9" x14ac:dyDescent="0.25">
      <c r="A128" s="53">
        <v>43227</v>
      </c>
      <c r="B128" s="70">
        <v>2843.41</v>
      </c>
      <c r="C128" s="55">
        <v>4.2500000000000003E-2</v>
      </c>
      <c r="D128" s="55">
        <v>1.7000000000000001E-2</v>
      </c>
      <c r="E128" s="56">
        <f t="shared" si="6"/>
        <v>1.0104597433015858</v>
      </c>
      <c r="F128" s="56">
        <f t="shared" si="7"/>
        <v>1.0042231718289998</v>
      </c>
      <c r="G128" s="57">
        <f t="shared" si="8"/>
        <v>1.0062103441222405</v>
      </c>
      <c r="H128" s="54">
        <f t="shared" si="11"/>
        <v>2864.9475571305311</v>
      </c>
      <c r="I128" s="58">
        <f t="shared" si="12"/>
        <v>-21.537557130531241</v>
      </c>
    </row>
    <row r="129" spans="1:9" x14ac:dyDescent="0.25">
      <c r="A129" s="53">
        <v>43228</v>
      </c>
      <c r="B129" s="70">
        <v>2817.2</v>
      </c>
      <c r="C129" s="55">
        <v>4.2500000000000003E-2</v>
      </c>
      <c r="D129" s="55">
        <v>1.7000000000000001E-2</v>
      </c>
      <c r="E129" s="56">
        <f t="shared" si="6"/>
        <v>1.0104597433015858</v>
      </c>
      <c r="F129" s="56">
        <f t="shared" si="7"/>
        <v>1.0042231718289998</v>
      </c>
      <c r="G129" s="57">
        <f t="shared" si="8"/>
        <v>1.0062103441222405</v>
      </c>
      <c r="H129" s="54">
        <f t="shared" si="11"/>
        <v>2866.1867910225237</v>
      </c>
      <c r="I129" s="58">
        <f t="shared" si="12"/>
        <v>-48.986791022523903</v>
      </c>
    </row>
    <row r="130" spans="1:9" x14ac:dyDescent="0.25">
      <c r="A130" s="53">
        <v>43229</v>
      </c>
      <c r="B130" s="70">
        <v>2866</v>
      </c>
      <c r="C130" s="55">
        <v>4.2500000000000003E-2</v>
      </c>
      <c r="D130" s="55">
        <v>1.7000000000000001E-2</v>
      </c>
      <c r="E130" s="56">
        <f t="shared" si="6"/>
        <v>1.0104597433015858</v>
      </c>
      <c r="F130" s="56">
        <f t="shared" si="7"/>
        <v>1.0042231718289998</v>
      </c>
      <c r="G130" s="57">
        <f t="shared" si="8"/>
        <v>1.0062103441222405</v>
      </c>
      <c r="H130" s="54">
        <f t="shared" si="11"/>
        <v>2852.1421402466062</v>
      </c>
      <c r="I130" s="58">
        <f t="shared" si="12"/>
        <v>13.857859753393768</v>
      </c>
    </row>
    <row r="131" spans="1:9" x14ac:dyDescent="0.25">
      <c r="A131" s="53">
        <v>43230</v>
      </c>
      <c r="B131" s="70">
        <v>2859.51</v>
      </c>
      <c r="C131" s="55">
        <v>4.2500000000000003E-2</v>
      </c>
      <c r="D131" s="55">
        <v>1.7000000000000001E-2</v>
      </c>
      <c r="E131" s="56">
        <f t="shared" si="6"/>
        <v>1.0104597433015858</v>
      </c>
      <c r="F131" s="56">
        <f t="shared" si="7"/>
        <v>1.0042231718289998</v>
      </c>
      <c r="G131" s="57">
        <f t="shared" si="8"/>
        <v>1.0062103441222405</v>
      </c>
      <c r="H131" s="54">
        <f t="shared" si="11"/>
        <v>2884.2715457877839</v>
      </c>
      <c r="I131" s="58">
        <f t="shared" si="12"/>
        <v>-24.761545787783689</v>
      </c>
    </row>
    <row r="132" spans="1:9" x14ac:dyDescent="0.25">
      <c r="A132" s="53">
        <v>43231</v>
      </c>
      <c r="B132" s="70">
        <v>2822.37</v>
      </c>
      <c r="C132" s="55">
        <v>4.2500000000000003E-2</v>
      </c>
      <c r="D132" s="55">
        <v>1.7000000000000001E-2</v>
      </c>
      <c r="E132" s="56">
        <f t="shared" si="6"/>
        <v>1.0104597433015858</v>
      </c>
      <c r="F132" s="56">
        <f t="shared" si="7"/>
        <v>1.0042231718289998</v>
      </c>
      <c r="G132" s="57">
        <f t="shared" si="8"/>
        <v>1.0062103441222405</v>
      </c>
      <c r="H132" s="54">
        <f t="shared" si="11"/>
        <v>2930.5362777555129</v>
      </c>
      <c r="I132" s="58">
        <f t="shared" si="12"/>
        <v>-108.16627775551297</v>
      </c>
    </row>
    <row r="133" spans="1:9" x14ac:dyDescent="0.25">
      <c r="A133" s="53">
        <v>43232</v>
      </c>
      <c r="B133" s="70">
        <v>2824.05</v>
      </c>
      <c r="C133" s="55">
        <v>4.2500000000000003E-2</v>
      </c>
      <c r="D133" s="55">
        <v>1.7000000000000001E-2</v>
      </c>
      <c r="E133" s="56">
        <f t="shared" si="6"/>
        <v>1.0104597433015858</v>
      </c>
      <c r="F133" s="56">
        <f t="shared" si="7"/>
        <v>1.0042231718289998</v>
      </c>
      <c r="G133" s="57">
        <f t="shared" si="8"/>
        <v>1.0062103441222405</v>
      </c>
      <c r="H133" s="54">
        <f t="shared" si="11"/>
        <v>2930.5362777555129</v>
      </c>
      <c r="I133" s="58">
        <f t="shared" si="12"/>
        <v>-106.48627775551267</v>
      </c>
    </row>
    <row r="134" spans="1:9" x14ac:dyDescent="0.25">
      <c r="A134" s="53">
        <v>43233</v>
      </c>
      <c r="B134" s="70">
        <v>2824.05</v>
      </c>
      <c r="C134" s="55">
        <v>4.2500000000000003E-2</v>
      </c>
      <c r="D134" s="55">
        <v>1.7000000000000001E-2</v>
      </c>
      <c r="E134" s="56">
        <f t="shared" si="6"/>
        <v>1.0104597433015858</v>
      </c>
      <c r="F134" s="56">
        <f t="shared" si="7"/>
        <v>1.0042231718289998</v>
      </c>
      <c r="G134" s="57">
        <f t="shared" si="8"/>
        <v>1.0062103441222405</v>
      </c>
      <c r="H134" s="54">
        <f t="shared" si="11"/>
        <v>2930.5362777555129</v>
      </c>
      <c r="I134" s="58">
        <f t="shared" si="12"/>
        <v>-106.48627775551267</v>
      </c>
    </row>
    <row r="135" spans="1:9" x14ac:dyDescent="0.25">
      <c r="A135" s="53">
        <v>43234</v>
      </c>
      <c r="B135" s="70">
        <v>2824.05</v>
      </c>
      <c r="C135" s="55">
        <v>4.2500000000000003E-2</v>
      </c>
      <c r="D135" s="55">
        <v>1.7000000000000001E-2</v>
      </c>
      <c r="E135" s="56">
        <f t="shared" si="6"/>
        <v>1.0104597433015858</v>
      </c>
      <c r="F135" s="56">
        <f t="shared" si="7"/>
        <v>1.0042231718289998</v>
      </c>
      <c r="G135" s="57">
        <f t="shared" si="8"/>
        <v>1.0062103441222405</v>
      </c>
      <c r="H135" s="54">
        <f t="shared" si="11"/>
        <v>2926.0931708744656</v>
      </c>
      <c r="I135" s="58">
        <f t="shared" si="12"/>
        <v>-102.04317087446543</v>
      </c>
    </row>
    <row r="136" spans="1:9" x14ac:dyDescent="0.25">
      <c r="A136" s="53">
        <v>43235</v>
      </c>
      <c r="B136" s="70">
        <v>2824.05</v>
      </c>
      <c r="C136" s="55">
        <v>4.2500000000000003E-2</v>
      </c>
      <c r="D136" s="55">
        <v>1.7000000000000001E-2</v>
      </c>
      <c r="E136" s="56">
        <f t="shared" si="6"/>
        <v>1.0104597433015858</v>
      </c>
      <c r="F136" s="56">
        <f t="shared" si="7"/>
        <v>1.0042231718289998</v>
      </c>
      <c r="G136" s="57">
        <f t="shared" si="8"/>
        <v>1.0062103441222405</v>
      </c>
      <c r="H136" s="54">
        <f t="shared" si="11"/>
        <v>2926.516323910756</v>
      </c>
      <c r="I136" s="58">
        <f t="shared" si="12"/>
        <v>-102.46632391075582</v>
      </c>
    </row>
    <row r="137" spans="1:9" x14ac:dyDescent="0.25">
      <c r="A137" s="53">
        <v>43236</v>
      </c>
      <c r="B137" s="70">
        <v>2889.87</v>
      </c>
      <c r="C137" s="55">
        <v>4.2500000000000003E-2</v>
      </c>
      <c r="D137" s="55">
        <v>1.7000000000000001E-2</v>
      </c>
      <c r="E137" s="56">
        <f t="shared" si="6"/>
        <v>1.0104597433015858</v>
      </c>
      <c r="F137" s="56">
        <f t="shared" si="7"/>
        <v>1.0042231718289998</v>
      </c>
      <c r="G137" s="57">
        <f t="shared" si="8"/>
        <v>1.0062103441222405</v>
      </c>
      <c r="H137" s="54">
        <f t="shared" si="11"/>
        <v>2917.5293594257355</v>
      </c>
      <c r="I137" s="58">
        <f t="shared" si="12"/>
        <v>-27.659359425735602</v>
      </c>
    </row>
    <row r="138" spans="1:9" x14ac:dyDescent="0.25">
      <c r="A138" s="53">
        <v>43237</v>
      </c>
      <c r="B138" s="70">
        <v>2865.37</v>
      </c>
      <c r="C138" s="55">
        <v>4.2500000000000003E-2</v>
      </c>
      <c r="D138" s="55">
        <v>1.7000000000000001E-2</v>
      </c>
      <c r="E138" s="56">
        <f t="shared" si="6"/>
        <v>1.0104597433015858</v>
      </c>
      <c r="F138" s="56">
        <f t="shared" si="7"/>
        <v>1.0042231718289998</v>
      </c>
      <c r="G138" s="57">
        <f t="shared" si="8"/>
        <v>1.0062103441222405</v>
      </c>
      <c r="H138" s="54">
        <f t="shared" si="11"/>
        <v>2873.148665976727</v>
      </c>
      <c r="I138" s="58">
        <f t="shared" si="12"/>
        <v>-7.7786659767270976</v>
      </c>
    </row>
    <row r="139" spans="1:9" x14ac:dyDescent="0.25">
      <c r="A139" s="53">
        <v>43238</v>
      </c>
      <c r="B139" s="70">
        <v>2886.23</v>
      </c>
      <c r="C139" s="55">
        <v>4.2500000000000003E-2</v>
      </c>
      <c r="D139" s="55">
        <v>1.7000000000000001E-2</v>
      </c>
      <c r="E139" s="56">
        <f t="shared" si="6"/>
        <v>1.0104597433015858</v>
      </c>
      <c r="F139" s="56">
        <f t="shared" si="7"/>
        <v>1.0042231718289998</v>
      </c>
      <c r="G139" s="57">
        <f t="shared" si="8"/>
        <v>1.0062103441222405</v>
      </c>
      <c r="H139" s="54">
        <f t="shared" si="11"/>
        <v>2874.5793262422794</v>
      </c>
      <c r="I139" s="58">
        <f t="shared" si="12"/>
        <v>11.650673757720597</v>
      </c>
    </row>
    <row r="140" spans="1:9" x14ac:dyDescent="0.25">
      <c r="A140" s="53">
        <v>43239</v>
      </c>
      <c r="B140" s="70">
        <v>2925.67</v>
      </c>
      <c r="C140" s="55">
        <v>4.2500000000000003E-2</v>
      </c>
      <c r="D140" s="55">
        <v>1.7000000000000001E-2</v>
      </c>
      <c r="E140" s="56">
        <f t="shared" si="6"/>
        <v>1.0104597433015858</v>
      </c>
      <c r="F140" s="56">
        <f t="shared" si="7"/>
        <v>1.0042231718289998</v>
      </c>
      <c r="G140" s="57">
        <f t="shared" si="8"/>
        <v>1.0062103441222405</v>
      </c>
      <c r="H140" s="54">
        <f t="shared" si="11"/>
        <v>2874.5793262422794</v>
      </c>
      <c r="I140" s="58">
        <f t="shared" si="12"/>
        <v>51.090673757720651</v>
      </c>
    </row>
    <row r="141" spans="1:9" x14ac:dyDescent="0.25">
      <c r="A141" s="53">
        <v>43240</v>
      </c>
      <c r="B141" s="70">
        <v>2925.67</v>
      </c>
      <c r="C141" s="55">
        <v>4.2500000000000003E-2</v>
      </c>
      <c r="D141" s="55">
        <v>1.7000000000000001E-2</v>
      </c>
      <c r="E141" s="56">
        <f t="shared" si="6"/>
        <v>1.0104597433015858</v>
      </c>
      <c r="F141" s="56">
        <f t="shared" si="7"/>
        <v>1.0042231718289998</v>
      </c>
      <c r="G141" s="57">
        <f t="shared" si="8"/>
        <v>1.0062103441222405</v>
      </c>
      <c r="H141" s="54">
        <f t="shared" si="11"/>
        <v>2874.5793262422794</v>
      </c>
      <c r="I141" s="58">
        <f t="shared" si="12"/>
        <v>51.090673757720651</v>
      </c>
    </row>
    <row r="142" spans="1:9" x14ac:dyDescent="0.25">
      <c r="A142" s="53">
        <v>43241</v>
      </c>
      <c r="B142" s="70">
        <v>2925.67</v>
      </c>
      <c r="C142" s="55">
        <v>4.2500000000000003E-2</v>
      </c>
      <c r="D142" s="55">
        <v>1.7000000000000001E-2</v>
      </c>
      <c r="E142" s="56">
        <f t="shared" si="6"/>
        <v>1.0104597433015858</v>
      </c>
      <c r="F142" s="56">
        <f t="shared" si="7"/>
        <v>1.0042231718289998</v>
      </c>
      <c r="G142" s="57">
        <f t="shared" si="8"/>
        <v>1.0062103441222405</v>
      </c>
      <c r="H142" s="54">
        <f t="shared" si="11"/>
        <v>2874.5793262422794</v>
      </c>
      <c r="I142" s="58">
        <f t="shared" si="12"/>
        <v>51.090673757720651</v>
      </c>
    </row>
    <row r="143" spans="1:9" x14ac:dyDescent="0.25">
      <c r="A143" s="53">
        <v>43242</v>
      </c>
      <c r="B143" s="70">
        <v>2897.37</v>
      </c>
      <c r="C143" s="55">
        <v>4.2500000000000003E-2</v>
      </c>
      <c r="D143" s="55">
        <v>1.7000000000000001E-2</v>
      </c>
      <c r="E143" s="56">
        <f t="shared" si="6"/>
        <v>1.0104597433015858</v>
      </c>
      <c r="F143" s="56">
        <f t="shared" si="7"/>
        <v>1.0042231718289998</v>
      </c>
      <c r="G143" s="57">
        <f t="shared" si="8"/>
        <v>1.0062103441222405</v>
      </c>
      <c r="H143" s="54">
        <f t="shared" si="11"/>
        <v>2883.495765221252</v>
      </c>
      <c r="I143" s="58">
        <f t="shared" si="12"/>
        <v>13.874234778747905</v>
      </c>
    </row>
    <row r="144" spans="1:9" x14ac:dyDescent="0.25">
      <c r="A144" s="53">
        <v>43243</v>
      </c>
      <c r="B144" s="70">
        <v>2851.42</v>
      </c>
      <c r="C144" s="55">
        <v>4.2500000000000003E-2</v>
      </c>
      <c r="D144" s="55">
        <v>1.7000000000000001E-2</v>
      </c>
      <c r="E144" s="56">
        <f t="shared" si="6"/>
        <v>1.0104597433015858</v>
      </c>
      <c r="F144" s="56">
        <f t="shared" si="7"/>
        <v>1.0042231718289998</v>
      </c>
      <c r="G144" s="57">
        <f t="shared" si="8"/>
        <v>1.0062103441222405</v>
      </c>
      <c r="H144" s="54">
        <f t="shared" si="11"/>
        <v>2899.5453553834018</v>
      </c>
      <c r="I144" s="58">
        <f t="shared" si="12"/>
        <v>-48.125355383401711</v>
      </c>
    </row>
    <row r="145" spans="1:9" x14ac:dyDescent="0.25">
      <c r="A145" s="53">
        <v>43244</v>
      </c>
      <c r="B145" s="70">
        <v>2863.24</v>
      </c>
      <c r="C145" s="55">
        <v>4.2500000000000003E-2</v>
      </c>
      <c r="D145" s="55">
        <v>1.7000000000000001E-2</v>
      </c>
      <c r="E145" s="56">
        <f t="shared" si="6"/>
        <v>1.0104597433015858</v>
      </c>
      <c r="F145" s="56">
        <f t="shared" si="7"/>
        <v>1.0042231718289998</v>
      </c>
      <c r="G145" s="57">
        <f t="shared" si="8"/>
        <v>1.0062103441222405</v>
      </c>
      <c r="H145" s="54">
        <f t="shared" si="11"/>
        <v>2898.6385988770658</v>
      </c>
      <c r="I145" s="58">
        <f t="shared" si="12"/>
        <v>-35.398598877065979</v>
      </c>
    </row>
    <row r="146" spans="1:9" x14ac:dyDescent="0.25">
      <c r="A146" s="53">
        <v>43245</v>
      </c>
      <c r="B146" s="70">
        <v>2863.12</v>
      </c>
      <c r="C146" s="55">
        <v>4.2500000000000003E-2</v>
      </c>
      <c r="D146" s="55">
        <v>1.7000000000000001E-2</v>
      </c>
      <c r="E146" s="56">
        <f t="shared" si="6"/>
        <v>1.0104597433015858</v>
      </c>
      <c r="F146" s="56">
        <f t="shared" si="7"/>
        <v>1.0042231718289998</v>
      </c>
      <c r="G146" s="57">
        <f t="shared" si="8"/>
        <v>1.0062103441222405</v>
      </c>
      <c r="H146" s="54">
        <f t="shared" si="11"/>
        <v>2870.982525433813</v>
      </c>
      <c r="I146" s="58">
        <f t="shared" si="12"/>
        <v>-7.8625254338130617</v>
      </c>
    </row>
    <row r="147" spans="1:9" x14ac:dyDescent="0.25">
      <c r="A147" s="53">
        <v>43246</v>
      </c>
      <c r="B147" s="70">
        <v>2887.16</v>
      </c>
      <c r="C147" s="55">
        <v>4.2500000000000003E-2</v>
      </c>
      <c r="D147" s="55">
        <v>1.7000000000000001E-2</v>
      </c>
      <c r="E147" s="56">
        <f t="shared" si="6"/>
        <v>1.0104597433015858</v>
      </c>
      <c r="F147" s="56">
        <f t="shared" si="7"/>
        <v>1.0042231718289998</v>
      </c>
      <c r="G147" s="57">
        <f t="shared" si="8"/>
        <v>1.0062103441222405</v>
      </c>
      <c r="H147" s="54">
        <f t="shared" si="11"/>
        <v>2870.982525433813</v>
      </c>
      <c r="I147" s="58">
        <f t="shared" si="12"/>
        <v>16.177474566186902</v>
      </c>
    </row>
    <row r="148" spans="1:9" x14ac:dyDescent="0.25">
      <c r="A148" s="53">
        <v>43247</v>
      </c>
      <c r="B148" s="70">
        <v>2887.16</v>
      </c>
      <c r="C148" s="55">
        <v>4.2500000000000003E-2</v>
      </c>
      <c r="D148" s="55">
        <v>1.7000000000000001E-2</v>
      </c>
      <c r="E148" s="56">
        <f t="shared" si="6"/>
        <v>1.0104597433015858</v>
      </c>
      <c r="F148" s="56">
        <f t="shared" si="7"/>
        <v>1.0042231718289998</v>
      </c>
      <c r="G148" s="57">
        <f t="shared" si="8"/>
        <v>1.0062103441222405</v>
      </c>
      <c r="H148" s="54">
        <f t="shared" si="11"/>
        <v>2870.982525433813</v>
      </c>
      <c r="I148" s="58">
        <f t="shared" si="12"/>
        <v>16.177474566186902</v>
      </c>
    </row>
    <row r="149" spans="1:9" x14ac:dyDescent="0.25">
      <c r="A149" s="53">
        <v>43248</v>
      </c>
      <c r="B149" s="70">
        <v>2887.16</v>
      </c>
      <c r="C149" s="55">
        <v>4.2500000000000003E-2</v>
      </c>
      <c r="D149" s="55">
        <v>1.7000000000000001E-2</v>
      </c>
      <c r="E149" s="56">
        <f t="shared" si="6"/>
        <v>1.0104597433015858</v>
      </c>
      <c r="F149" s="56">
        <f t="shared" si="7"/>
        <v>1.0042231718289998</v>
      </c>
      <c r="G149" s="57">
        <f t="shared" si="8"/>
        <v>1.0062103441222405</v>
      </c>
      <c r="H149" s="54">
        <f t="shared" si="11"/>
        <v>2871.3049277471769</v>
      </c>
      <c r="I149" s="58">
        <f t="shared" si="12"/>
        <v>15.855072252822993</v>
      </c>
    </row>
    <row r="150" spans="1:9" x14ac:dyDescent="0.25">
      <c r="A150" s="53">
        <v>43249</v>
      </c>
      <c r="B150" s="70">
        <v>2887.16</v>
      </c>
      <c r="C150" s="55">
        <v>4.2500000000000003E-2</v>
      </c>
      <c r="D150" s="55">
        <v>1.7000000000000001E-2</v>
      </c>
      <c r="E150" s="56">
        <f t="shared" ref="E150:E213" si="13">+(1+C150)^(90/360)</f>
        <v>1.0104597433015858</v>
      </c>
      <c r="F150" s="56">
        <f t="shared" ref="F150:F213" si="14">+(1+D150)^(90/360)</f>
        <v>1.0042231718289998</v>
      </c>
      <c r="G150" s="57">
        <f t="shared" ref="G150:G213" si="15">+E150/F150</f>
        <v>1.0062103441222405</v>
      </c>
      <c r="H150" s="54">
        <f t="shared" si="11"/>
        <v>2877.8668251698546</v>
      </c>
      <c r="I150" s="58">
        <f t="shared" si="12"/>
        <v>9.2931748301452899</v>
      </c>
    </row>
    <row r="151" spans="1:9" x14ac:dyDescent="0.25">
      <c r="A151" s="53">
        <v>43250</v>
      </c>
      <c r="B151" s="70">
        <v>2893.82</v>
      </c>
      <c r="C151" s="55">
        <v>4.2500000000000003E-2</v>
      </c>
      <c r="D151" s="55">
        <v>1.7000000000000001E-2</v>
      </c>
      <c r="E151" s="56">
        <f t="shared" si="13"/>
        <v>1.0104597433015858</v>
      </c>
      <c r="F151" s="56">
        <f t="shared" si="14"/>
        <v>1.0042231718289998</v>
      </c>
      <c r="G151" s="57">
        <f t="shared" si="15"/>
        <v>1.0062103441222405</v>
      </c>
      <c r="H151" s="54">
        <f t="shared" si="11"/>
        <v>2889.4702830907777</v>
      </c>
      <c r="I151" s="58">
        <f t="shared" si="12"/>
        <v>4.3497169092224794</v>
      </c>
    </row>
    <row r="152" spans="1:9" x14ac:dyDescent="0.25">
      <c r="A152" s="53">
        <v>43251</v>
      </c>
      <c r="B152" s="70">
        <v>2879.32</v>
      </c>
      <c r="C152" s="55">
        <v>4.2500000000000003E-2</v>
      </c>
      <c r="D152" s="55">
        <v>1.7000000000000001E-2</v>
      </c>
      <c r="E152" s="56">
        <f t="shared" si="13"/>
        <v>1.0104597433015858</v>
      </c>
      <c r="F152" s="56">
        <f t="shared" si="14"/>
        <v>1.0042231718289998</v>
      </c>
      <c r="G152" s="57">
        <f t="shared" si="15"/>
        <v>1.0062103441222405</v>
      </c>
      <c r="H152" s="54">
        <f t="shared" si="11"/>
        <v>2900.663688407883</v>
      </c>
      <c r="I152" s="58">
        <f t="shared" si="12"/>
        <v>-21.343688407882837</v>
      </c>
    </row>
    <row r="153" spans="1:9" x14ac:dyDescent="0.25">
      <c r="A153" s="53">
        <v>43252</v>
      </c>
      <c r="B153" s="70">
        <v>2889.32</v>
      </c>
      <c r="C153" s="55">
        <v>4.2500000000000003E-2</v>
      </c>
      <c r="D153" s="55">
        <v>1.7000000000000001E-2</v>
      </c>
      <c r="E153" s="56">
        <f t="shared" si="13"/>
        <v>1.0104597433015858</v>
      </c>
      <c r="F153" s="56">
        <f t="shared" si="14"/>
        <v>1.0042231718289998</v>
      </c>
      <c r="G153" s="57">
        <f t="shared" si="15"/>
        <v>1.0062103441222405</v>
      </c>
      <c r="H153" s="54">
        <f t="shared" si="11"/>
        <v>2900.7644391308095</v>
      </c>
      <c r="I153" s="58">
        <f t="shared" si="12"/>
        <v>-11.444439130809315</v>
      </c>
    </row>
    <row r="154" spans="1:9" x14ac:dyDescent="0.25">
      <c r="A154" s="53">
        <v>43253</v>
      </c>
      <c r="B154" s="70">
        <v>2868.22</v>
      </c>
      <c r="C154" s="55">
        <v>4.2500000000000003E-2</v>
      </c>
      <c r="D154" s="55">
        <v>1.7000000000000001E-2</v>
      </c>
      <c r="E154" s="56">
        <f t="shared" si="13"/>
        <v>1.0104597433015858</v>
      </c>
      <c r="F154" s="56">
        <f t="shared" si="14"/>
        <v>1.0042231718289998</v>
      </c>
      <c r="G154" s="57">
        <f t="shared" si="15"/>
        <v>1.0062103441222405</v>
      </c>
      <c r="H154" s="54">
        <f t="shared" si="11"/>
        <v>2900.7644391308095</v>
      </c>
      <c r="I154" s="58">
        <f t="shared" si="12"/>
        <v>-32.544439130809678</v>
      </c>
    </row>
    <row r="155" spans="1:9" x14ac:dyDescent="0.25">
      <c r="A155" s="53">
        <v>43254</v>
      </c>
      <c r="B155" s="70">
        <v>2868.22</v>
      </c>
      <c r="C155" s="55">
        <v>4.2500000000000003E-2</v>
      </c>
      <c r="D155" s="55">
        <v>1.7000000000000001E-2</v>
      </c>
      <c r="E155" s="56">
        <f t="shared" si="13"/>
        <v>1.0104597433015858</v>
      </c>
      <c r="F155" s="56">
        <f t="shared" si="14"/>
        <v>1.0042231718289998</v>
      </c>
      <c r="G155" s="57">
        <f t="shared" si="15"/>
        <v>1.0062103441222405</v>
      </c>
      <c r="H155" s="54">
        <f t="shared" si="11"/>
        <v>2900.7644391308095</v>
      </c>
      <c r="I155" s="58">
        <f t="shared" si="12"/>
        <v>-32.544439130809678</v>
      </c>
    </row>
    <row r="156" spans="1:9" x14ac:dyDescent="0.25">
      <c r="A156" s="53">
        <v>43255</v>
      </c>
      <c r="B156" s="70">
        <v>2868.22</v>
      </c>
      <c r="C156" s="55">
        <v>4.2500000000000003E-2</v>
      </c>
      <c r="D156" s="55">
        <v>1.7000000000000001E-2</v>
      </c>
      <c r="E156" s="56">
        <f t="shared" si="13"/>
        <v>1.0104597433015858</v>
      </c>
      <c r="F156" s="56">
        <f t="shared" si="14"/>
        <v>1.0042231718289998</v>
      </c>
      <c r="G156" s="57">
        <f t="shared" si="15"/>
        <v>1.0062103441222405</v>
      </c>
      <c r="H156" s="54">
        <f t="shared" si="11"/>
        <v>2880.553844111806</v>
      </c>
      <c r="I156" s="58">
        <f t="shared" si="12"/>
        <v>-12.333844111806229</v>
      </c>
    </row>
    <row r="157" spans="1:9" x14ac:dyDescent="0.25">
      <c r="A157" s="53">
        <v>43256</v>
      </c>
      <c r="B157" s="70">
        <v>2868.22</v>
      </c>
      <c r="C157" s="55">
        <v>4.2500000000000003E-2</v>
      </c>
      <c r="D157" s="55">
        <v>1.7000000000000001E-2</v>
      </c>
      <c r="E157" s="56">
        <f t="shared" si="13"/>
        <v>1.0104597433015858</v>
      </c>
      <c r="F157" s="56">
        <f t="shared" si="14"/>
        <v>1.0042231718289998</v>
      </c>
      <c r="G157" s="57">
        <f t="shared" si="15"/>
        <v>1.0062103441222405</v>
      </c>
      <c r="H157" s="54">
        <f t="shared" si="11"/>
        <v>2866.4084426129621</v>
      </c>
      <c r="I157" s="58">
        <f t="shared" si="12"/>
        <v>1.8115573870377375</v>
      </c>
    </row>
    <row r="158" spans="1:9" x14ac:dyDescent="0.25">
      <c r="A158" s="53">
        <v>43257</v>
      </c>
      <c r="B158" s="70">
        <v>2865.37</v>
      </c>
      <c r="C158" s="55">
        <v>4.2500000000000003E-2</v>
      </c>
      <c r="D158" s="55">
        <v>1.7000000000000001E-2</v>
      </c>
      <c r="E158" s="56">
        <f t="shared" si="13"/>
        <v>1.0104597433015858</v>
      </c>
      <c r="F158" s="56">
        <f t="shared" si="14"/>
        <v>1.0042231718289998</v>
      </c>
      <c r="G158" s="57">
        <f t="shared" si="15"/>
        <v>1.0062103441222405</v>
      </c>
      <c r="H158" s="54">
        <f t="shared" si="11"/>
        <v>2880.3422675936608</v>
      </c>
      <c r="I158" s="58">
        <f t="shared" si="12"/>
        <v>-14.972267593660945</v>
      </c>
    </row>
    <row r="159" spans="1:9" x14ac:dyDescent="0.25">
      <c r="A159" s="53">
        <v>43258</v>
      </c>
      <c r="B159" s="70">
        <v>2828.42</v>
      </c>
      <c r="C159" s="55">
        <v>4.2500000000000003E-2</v>
      </c>
      <c r="D159" s="55">
        <v>1.7000000000000001E-2</v>
      </c>
      <c r="E159" s="56">
        <f t="shared" si="13"/>
        <v>1.0104597433015858</v>
      </c>
      <c r="F159" s="56">
        <f t="shared" si="14"/>
        <v>1.0042231718289998</v>
      </c>
      <c r="G159" s="57">
        <f t="shared" si="15"/>
        <v>1.0062103441222405</v>
      </c>
      <c r="H159" s="54">
        <f t="shared" si="11"/>
        <v>2892.9159578148551</v>
      </c>
      <c r="I159" s="58">
        <f t="shared" si="12"/>
        <v>-64.495957814855046</v>
      </c>
    </row>
    <row r="160" spans="1:9" x14ac:dyDescent="0.25">
      <c r="A160" s="53">
        <v>43259</v>
      </c>
      <c r="B160" s="70">
        <v>2835.78</v>
      </c>
      <c r="C160" s="55">
        <v>4.2500000000000003E-2</v>
      </c>
      <c r="D160" s="55">
        <v>1.7000000000000001E-2</v>
      </c>
      <c r="E160" s="56">
        <f t="shared" si="13"/>
        <v>1.0104597433015858</v>
      </c>
      <c r="F160" s="56">
        <f t="shared" si="14"/>
        <v>1.0042231718289998</v>
      </c>
      <c r="G160" s="57">
        <f t="shared" si="15"/>
        <v>1.0062103441222405</v>
      </c>
      <c r="H160" s="54">
        <f t="shared" si="11"/>
        <v>2888.4527007892225</v>
      </c>
      <c r="I160" s="58">
        <f t="shared" si="12"/>
        <v>-52.67270078922229</v>
      </c>
    </row>
    <row r="161" spans="1:9" x14ac:dyDescent="0.25">
      <c r="A161" s="53">
        <v>43260</v>
      </c>
      <c r="B161" s="70">
        <v>2855.8</v>
      </c>
      <c r="C161" s="55">
        <v>4.2500000000000003E-2</v>
      </c>
      <c r="D161" s="55">
        <v>1.7000000000000001E-2</v>
      </c>
      <c r="E161" s="56">
        <f t="shared" si="13"/>
        <v>1.0104597433015858</v>
      </c>
      <c r="F161" s="56">
        <f t="shared" si="14"/>
        <v>1.0042231718289998</v>
      </c>
      <c r="G161" s="57">
        <f t="shared" si="15"/>
        <v>1.0062103441222405</v>
      </c>
      <c r="H161" s="54">
        <f t="shared" si="11"/>
        <v>2888.4527007892225</v>
      </c>
      <c r="I161" s="58">
        <f t="shared" si="12"/>
        <v>-32.652700789222308</v>
      </c>
    </row>
    <row r="162" spans="1:9" x14ac:dyDescent="0.25">
      <c r="A162" s="53">
        <v>43261</v>
      </c>
      <c r="B162" s="70">
        <v>2855.8</v>
      </c>
      <c r="C162" s="55">
        <v>4.2500000000000003E-2</v>
      </c>
      <c r="D162" s="55">
        <v>1.7000000000000001E-2</v>
      </c>
      <c r="E162" s="56">
        <f t="shared" si="13"/>
        <v>1.0104597433015858</v>
      </c>
      <c r="F162" s="56">
        <f t="shared" si="14"/>
        <v>1.0042231718289998</v>
      </c>
      <c r="G162" s="57">
        <f t="shared" si="15"/>
        <v>1.0062103441222405</v>
      </c>
      <c r="H162" s="54">
        <f t="shared" si="11"/>
        <v>2888.4527007892225</v>
      </c>
      <c r="I162" s="58">
        <f t="shared" si="12"/>
        <v>-32.652700789222308</v>
      </c>
    </row>
    <row r="163" spans="1:9" x14ac:dyDescent="0.25">
      <c r="A163" s="53">
        <v>43262</v>
      </c>
      <c r="B163" s="70">
        <v>2855.8</v>
      </c>
      <c r="C163" s="55">
        <v>4.2500000000000003E-2</v>
      </c>
      <c r="D163" s="55">
        <v>1.7000000000000001E-2</v>
      </c>
      <c r="E163" s="56">
        <f t="shared" si="13"/>
        <v>1.0104597433015858</v>
      </c>
      <c r="F163" s="56">
        <f t="shared" si="14"/>
        <v>1.0042231718289998</v>
      </c>
      <c r="G163" s="57">
        <f t="shared" si="15"/>
        <v>1.0062103441222405</v>
      </c>
      <c r="H163" s="54">
        <f t="shared" si="11"/>
        <v>2873.2494166996535</v>
      </c>
      <c r="I163" s="58">
        <f t="shared" si="12"/>
        <v>-17.449416699653284</v>
      </c>
    </row>
    <row r="164" spans="1:9" x14ac:dyDescent="0.25">
      <c r="A164" s="53">
        <v>43263</v>
      </c>
      <c r="B164" s="70">
        <v>2855.8</v>
      </c>
      <c r="C164" s="55">
        <v>4.2500000000000003E-2</v>
      </c>
      <c r="D164" s="55">
        <v>1.7000000000000001E-2</v>
      </c>
      <c r="E164" s="56">
        <f t="shared" si="13"/>
        <v>1.0104597433015858</v>
      </c>
      <c r="F164" s="56">
        <f t="shared" si="14"/>
        <v>1.0042231718289998</v>
      </c>
      <c r="G164" s="57">
        <f t="shared" si="15"/>
        <v>1.0062103441222405</v>
      </c>
      <c r="H164" s="54">
        <f t="shared" si="11"/>
        <v>2869.7634416864057</v>
      </c>
      <c r="I164" s="58">
        <f t="shared" si="12"/>
        <v>-13.963441686405531</v>
      </c>
    </row>
    <row r="165" spans="1:9" x14ac:dyDescent="0.25">
      <c r="A165" s="53">
        <v>43264</v>
      </c>
      <c r="B165" s="70">
        <v>2857.11</v>
      </c>
      <c r="C165" s="55">
        <v>4.2500000000000003E-2</v>
      </c>
      <c r="D165" s="55">
        <v>1.7000000000000001E-2</v>
      </c>
      <c r="E165" s="56">
        <f t="shared" si="13"/>
        <v>1.0104597433015858</v>
      </c>
      <c r="F165" s="56">
        <f t="shared" si="14"/>
        <v>1.0042231718289998</v>
      </c>
      <c r="G165" s="57">
        <f t="shared" si="15"/>
        <v>1.0062103441222405</v>
      </c>
      <c r="H165" s="54">
        <f t="shared" si="11"/>
        <v>2867.0531025845394</v>
      </c>
      <c r="I165" s="58">
        <f t="shared" si="12"/>
        <v>-9.9431025845392469</v>
      </c>
    </row>
    <row r="166" spans="1:9" x14ac:dyDescent="0.25">
      <c r="A166" s="53">
        <v>43265</v>
      </c>
      <c r="B166" s="70">
        <v>2859.17</v>
      </c>
      <c r="C166" s="55">
        <v>4.2500000000000003E-2</v>
      </c>
      <c r="D166" s="55">
        <v>1.9E-2</v>
      </c>
      <c r="E166" s="56">
        <f t="shared" si="13"/>
        <v>1.0104597433015858</v>
      </c>
      <c r="F166" s="56">
        <f t="shared" si="14"/>
        <v>1.004716526520586</v>
      </c>
      <c r="G166" s="57">
        <f t="shared" si="15"/>
        <v>1.0057162559084094</v>
      </c>
      <c r="H166" s="54">
        <f t="shared" si="11"/>
        <v>2871.3651272384318</v>
      </c>
      <c r="I166" s="58">
        <f t="shared" si="12"/>
        <v>-12.195127238431724</v>
      </c>
    </row>
    <row r="167" spans="1:9" x14ac:dyDescent="0.25">
      <c r="A167" s="53">
        <v>43266</v>
      </c>
      <c r="B167" s="70">
        <v>2859.78</v>
      </c>
      <c r="C167" s="55">
        <v>4.2500000000000003E-2</v>
      </c>
      <c r="D167" s="55">
        <v>1.9E-2</v>
      </c>
      <c r="E167" s="56">
        <f t="shared" si="13"/>
        <v>1.0104597433015858</v>
      </c>
      <c r="F167" s="56">
        <f t="shared" si="14"/>
        <v>1.004716526520586</v>
      </c>
      <c r="G167" s="57">
        <f t="shared" si="15"/>
        <v>1.0057162559084094</v>
      </c>
      <c r="H167" s="54">
        <f t="shared" si="11"/>
        <v>2873.8233842841091</v>
      </c>
      <c r="I167" s="58">
        <f t="shared" si="12"/>
        <v>-14.043384284108924</v>
      </c>
    </row>
    <row r="168" spans="1:9" x14ac:dyDescent="0.25">
      <c r="A168" s="53">
        <v>43267</v>
      </c>
      <c r="B168" s="70">
        <v>2890.06</v>
      </c>
      <c r="C168" s="55">
        <v>4.2500000000000003E-2</v>
      </c>
      <c r="D168" s="55">
        <v>1.9E-2</v>
      </c>
      <c r="E168" s="56">
        <f t="shared" si="13"/>
        <v>1.0104597433015858</v>
      </c>
      <c r="F168" s="56">
        <f t="shared" si="14"/>
        <v>1.004716526520586</v>
      </c>
      <c r="G168" s="57">
        <f t="shared" si="15"/>
        <v>1.0057162559084094</v>
      </c>
      <c r="H168" s="54">
        <f t="shared" si="11"/>
        <v>2873.8233842841091</v>
      </c>
      <c r="I168" s="58">
        <f t="shared" si="12"/>
        <v>16.236615715890821</v>
      </c>
    </row>
    <row r="169" spans="1:9" x14ac:dyDescent="0.25">
      <c r="A169" s="53">
        <v>43268</v>
      </c>
      <c r="B169" s="70">
        <v>2890.06</v>
      </c>
      <c r="C169" s="55">
        <v>4.2500000000000003E-2</v>
      </c>
      <c r="D169" s="55">
        <v>1.9E-2</v>
      </c>
      <c r="E169" s="56">
        <f t="shared" si="13"/>
        <v>1.0104597433015858</v>
      </c>
      <c r="F169" s="56">
        <f t="shared" si="14"/>
        <v>1.004716526520586</v>
      </c>
      <c r="G169" s="57">
        <f t="shared" si="15"/>
        <v>1.0057162559084094</v>
      </c>
      <c r="H169" s="54">
        <f t="shared" si="11"/>
        <v>2873.8233842841091</v>
      </c>
      <c r="I169" s="58">
        <f t="shared" si="12"/>
        <v>16.236615715890821</v>
      </c>
    </row>
    <row r="170" spans="1:9" x14ac:dyDescent="0.25">
      <c r="A170" s="53">
        <v>43269</v>
      </c>
      <c r="B170" s="70">
        <v>2890.06</v>
      </c>
      <c r="C170" s="55">
        <v>4.2500000000000003E-2</v>
      </c>
      <c r="D170" s="55">
        <v>1.9E-2</v>
      </c>
      <c r="E170" s="56">
        <f t="shared" si="13"/>
        <v>1.0104597433015858</v>
      </c>
      <c r="F170" s="56">
        <f t="shared" si="14"/>
        <v>1.004716526520586</v>
      </c>
      <c r="G170" s="57">
        <f t="shared" si="15"/>
        <v>1.0057162559084094</v>
      </c>
      <c r="H170" s="54">
        <f t="shared" si="11"/>
        <v>2873.752555971093</v>
      </c>
      <c r="I170" s="58">
        <f t="shared" si="12"/>
        <v>16.307444028906957</v>
      </c>
    </row>
    <row r="171" spans="1:9" x14ac:dyDescent="0.25">
      <c r="A171" s="53">
        <v>43270</v>
      </c>
      <c r="B171" s="70">
        <v>2919.14</v>
      </c>
      <c r="C171" s="55">
        <v>4.2500000000000003E-2</v>
      </c>
      <c r="D171" s="55">
        <v>1.9099999999999999E-2</v>
      </c>
      <c r="E171" s="56">
        <f t="shared" si="13"/>
        <v>1.0104597433015858</v>
      </c>
      <c r="F171" s="56">
        <f t="shared" si="14"/>
        <v>1.0047411751848223</v>
      </c>
      <c r="G171" s="57">
        <f t="shared" si="15"/>
        <v>1.0056915833231495</v>
      </c>
      <c r="H171" s="54">
        <f t="shared" si="11"/>
        <v>2888.3002432145522</v>
      </c>
      <c r="I171" s="58">
        <f t="shared" si="12"/>
        <v>30.839756785447662</v>
      </c>
    </row>
    <row r="172" spans="1:9" x14ac:dyDescent="0.25">
      <c r="A172" s="53">
        <v>43271</v>
      </c>
      <c r="B172" s="70">
        <v>2931.78</v>
      </c>
      <c r="C172" s="55">
        <v>4.2500000000000003E-2</v>
      </c>
      <c r="D172" s="55">
        <v>1.9199999999999998E-2</v>
      </c>
      <c r="E172" s="56">
        <f t="shared" si="13"/>
        <v>1.0104597433015858</v>
      </c>
      <c r="F172" s="56">
        <f t="shared" si="14"/>
        <v>1.0047658220351232</v>
      </c>
      <c r="G172" s="57">
        <f t="shared" si="15"/>
        <v>1.0056669137639751</v>
      </c>
      <c r="H172" s="54">
        <f t="shared" si="11"/>
        <v>2870.2530062443057</v>
      </c>
      <c r="I172" s="58">
        <f t="shared" si="12"/>
        <v>61.526993755694548</v>
      </c>
    </row>
    <row r="173" spans="1:9" x14ac:dyDescent="0.25">
      <c r="A173" s="53">
        <v>43272</v>
      </c>
      <c r="B173" s="70">
        <v>2916.49</v>
      </c>
      <c r="C173" s="55">
        <v>4.2500000000000003E-2</v>
      </c>
      <c r="D173" s="55">
        <v>1.9199999999999998E-2</v>
      </c>
      <c r="E173" s="56">
        <f t="shared" si="13"/>
        <v>1.0104597433015858</v>
      </c>
      <c r="F173" s="56">
        <f t="shared" si="14"/>
        <v>1.0047658220351232</v>
      </c>
      <c r="G173" s="57">
        <f t="shared" si="15"/>
        <v>1.0056669137639751</v>
      </c>
      <c r="H173" s="54">
        <f t="shared" si="11"/>
        <v>2877.4923479878471</v>
      </c>
      <c r="I173" s="58">
        <f t="shared" si="12"/>
        <v>38.997652012152685</v>
      </c>
    </row>
    <row r="174" spans="1:9" x14ac:dyDescent="0.25">
      <c r="A174" s="53">
        <v>43273</v>
      </c>
      <c r="B174" s="70">
        <v>2944.82</v>
      </c>
      <c r="C174" s="55">
        <v>4.2500000000000003E-2</v>
      </c>
      <c r="D174" s="55">
        <v>1.9199999999999998E-2</v>
      </c>
      <c r="E174" s="56">
        <f t="shared" si="13"/>
        <v>1.0104597433015858</v>
      </c>
      <c r="F174" s="56">
        <f t="shared" si="14"/>
        <v>1.0047658220351232</v>
      </c>
      <c r="G174" s="57">
        <f t="shared" si="15"/>
        <v>1.0056669137639751</v>
      </c>
      <c r="H174" s="54">
        <f t="shared" si="11"/>
        <v>2868.5614771581932</v>
      </c>
      <c r="I174" s="58">
        <f t="shared" si="12"/>
        <v>76.258522841807007</v>
      </c>
    </row>
    <row r="175" spans="1:9" x14ac:dyDescent="0.25">
      <c r="A175" s="53">
        <v>43274</v>
      </c>
      <c r="B175" s="70">
        <v>2918.22</v>
      </c>
      <c r="C175" s="55">
        <v>4.2500000000000003E-2</v>
      </c>
      <c r="D175" s="55">
        <v>1.9199999999999998E-2</v>
      </c>
      <c r="E175" s="56">
        <f t="shared" si="13"/>
        <v>1.0104597433015858</v>
      </c>
      <c r="F175" s="56">
        <f t="shared" si="14"/>
        <v>1.0047658220351232</v>
      </c>
      <c r="G175" s="57">
        <f t="shared" si="15"/>
        <v>1.0056669137639751</v>
      </c>
      <c r="H175" s="54">
        <f t="shared" ref="H175:H238" si="16">+B85*G85</f>
        <v>2868.5614771581932</v>
      </c>
      <c r="I175" s="58">
        <f t="shared" ref="I175:I238" si="17">+B175-H175</f>
        <v>49.658522841806644</v>
      </c>
    </row>
    <row r="176" spans="1:9" x14ac:dyDescent="0.25">
      <c r="A176" s="53">
        <v>43275</v>
      </c>
      <c r="B176" s="70">
        <v>2918.22</v>
      </c>
      <c r="C176" s="55">
        <v>4.2500000000000003E-2</v>
      </c>
      <c r="D176" s="55">
        <v>1.9199999999999998E-2</v>
      </c>
      <c r="E176" s="56">
        <f t="shared" si="13"/>
        <v>1.0104597433015858</v>
      </c>
      <c r="F176" s="56">
        <f t="shared" si="14"/>
        <v>1.0047658220351232</v>
      </c>
      <c r="G176" s="57">
        <f t="shared" si="15"/>
        <v>1.0056669137639751</v>
      </c>
      <c r="H176" s="54">
        <f t="shared" si="16"/>
        <v>2868.5614771581932</v>
      </c>
      <c r="I176" s="58">
        <f t="shared" si="17"/>
        <v>49.658522841806644</v>
      </c>
    </row>
    <row r="177" spans="1:9" x14ac:dyDescent="0.25">
      <c r="A177" s="53">
        <v>43276</v>
      </c>
      <c r="B177" s="70">
        <v>2918.22</v>
      </c>
      <c r="C177" s="55">
        <v>4.2500000000000003E-2</v>
      </c>
      <c r="D177" s="55">
        <v>1.9199999999999998E-2</v>
      </c>
      <c r="E177" s="56">
        <f t="shared" si="13"/>
        <v>1.0104597433015858</v>
      </c>
      <c r="F177" s="56">
        <f t="shared" si="14"/>
        <v>1.0047658220351232</v>
      </c>
      <c r="G177" s="57">
        <f t="shared" si="15"/>
        <v>1.0056669137639751</v>
      </c>
      <c r="H177" s="54">
        <f t="shared" si="16"/>
        <v>2835.657208983097</v>
      </c>
      <c r="I177" s="58">
        <f t="shared" si="17"/>
        <v>82.562791016902793</v>
      </c>
    </row>
    <row r="178" spans="1:9" x14ac:dyDescent="0.25">
      <c r="A178" s="53">
        <v>43277</v>
      </c>
      <c r="B178" s="70">
        <v>2927.67</v>
      </c>
      <c r="C178" s="55">
        <v>4.2500000000000003E-2</v>
      </c>
      <c r="D178" s="55">
        <v>1.9199999999999998E-2</v>
      </c>
      <c r="E178" s="56">
        <f t="shared" si="13"/>
        <v>1.0104597433015858</v>
      </c>
      <c r="F178" s="56">
        <f t="shared" si="14"/>
        <v>1.0047658220351232</v>
      </c>
      <c r="G178" s="57">
        <f t="shared" si="15"/>
        <v>1.0056669137639751</v>
      </c>
      <c r="H178" s="54">
        <f t="shared" si="16"/>
        <v>2799.1181669979615</v>
      </c>
      <c r="I178" s="58">
        <f t="shared" si="17"/>
        <v>128.55183300203862</v>
      </c>
    </row>
    <row r="179" spans="1:9" x14ac:dyDescent="0.25">
      <c r="A179" s="53">
        <v>43278</v>
      </c>
      <c r="B179" s="70">
        <v>2924.1</v>
      </c>
      <c r="C179" s="55">
        <v>4.2500000000000003E-2</v>
      </c>
      <c r="D179" s="55">
        <v>1.9099999999999999E-2</v>
      </c>
      <c r="E179" s="56">
        <f t="shared" si="13"/>
        <v>1.0104597433015858</v>
      </c>
      <c r="F179" s="56">
        <f t="shared" si="14"/>
        <v>1.0047411751848223</v>
      </c>
      <c r="G179" s="57">
        <f t="shared" si="15"/>
        <v>1.0056915833231495</v>
      </c>
      <c r="H179" s="54">
        <f t="shared" si="16"/>
        <v>2799.5511178950019</v>
      </c>
      <c r="I179" s="58">
        <f t="shared" si="17"/>
        <v>124.54888210499803</v>
      </c>
    </row>
    <row r="180" spans="1:9" x14ac:dyDescent="0.25">
      <c r="A180" s="53">
        <v>43279</v>
      </c>
      <c r="B180" s="70">
        <v>2934.91</v>
      </c>
      <c r="C180" s="55">
        <v>4.2500000000000003E-2</v>
      </c>
      <c r="D180" s="55">
        <v>1.9099999999999999E-2</v>
      </c>
      <c r="E180" s="56">
        <f t="shared" si="13"/>
        <v>1.0104597433015858</v>
      </c>
      <c r="F180" s="56">
        <f t="shared" si="14"/>
        <v>1.0047411751848223</v>
      </c>
      <c r="G180" s="57">
        <f t="shared" si="15"/>
        <v>1.0056915833231495</v>
      </c>
      <c r="H180" s="54">
        <f t="shared" si="16"/>
        <v>2799.619954519992</v>
      </c>
      <c r="I180" s="58">
        <f t="shared" si="17"/>
        <v>135.29004548000785</v>
      </c>
    </row>
    <row r="181" spans="1:9" x14ac:dyDescent="0.25">
      <c r="A181" s="53">
        <v>43280</v>
      </c>
      <c r="B181" s="70">
        <v>2945.09</v>
      </c>
      <c r="C181" s="55">
        <v>4.2500000000000003E-2</v>
      </c>
      <c r="D181" s="55">
        <v>1.9099999999999999E-2</v>
      </c>
      <c r="E181" s="56">
        <f t="shared" si="13"/>
        <v>1.0104597433015858</v>
      </c>
      <c r="F181" s="56">
        <f t="shared" si="14"/>
        <v>1.0047411751848223</v>
      </c>
      <c r="G181" s="57">
        <f t="shared" si="15"/>
        <v>1.0056915833231495</v>
      </c>
      <c r="H181" s="54">
        <f t="shared" si="16"/>
        <v>2799.619954519992</v>
      </c>
      <c r="I181" s="58">
        <f t="shared" si="17"/>
        <v>145.47004548000814</v>
      </c>
    </row>
    <row r="182" spans="1:9" x14ac:dyDescent="0.25">
      <c r="A182" s="53">
        <v>43281</v>
      </c>
      <c r="B182" s="70">
        <v>2930.8</v>
      </c>
      <c r="C182" s="55">
        <v>4.2500000000000003E-2</v>
      </c>
      <c r="D182" s="55">
        <v>1.9099999999999999E-2</v>
      </c>
      <c r="E182" s="56">
        <f t="shared" si="13"/>
        <v>1.0104597433015858</v>
      </c>
      <c r="F182" s="56">
        <f t="shared" si="14"/>
        <v>1.0047411751848223</v>
      </c>
      <c r="G182" s="57">
        <f t="shared" si="15"/>
        <v>1.0056915833231495</v>
      </c>
      <c r="H182" s="54">
        <f t="shared" si="16"/>
        <v>2799.619954519992</v>
      </c>
      <c r="I182" s="58">
        <f t="shared" si="17"/>
        <v>131.18004548000818</v>
      </c>
    </row>
    <row r="183" spans="1:9" x14ac:dyDescent="0.25">
      <c r="A183" s="53">
        <v>43282</v>
      </c>
      <c r="B183" s="70">
        <v>2930.8</v>
      </c>
      <c r="C183" s="55">
        <v>4.2500000000000003E-2</v>
      </c>
      <c r="D183" s="55">
        <v>1.9099999999999999E-2</v>
      </c>
      <c r="E183" s="56">
        <f t="shared" si="13"/>
        <v>1.0104597433015858</v>
      </c>
      <c r="F183" s="56">
        <f t="shared" si="14"/>
        <v>1.0047411751848223</v>
      </c>
      <c r="G183" s="57">
        <f t="shared" si="15"/>
        <v>1.0056915833231495</v>
      </c>
      <c r="H183" s="54">
        <f t="shared" si="16"/>
        <v>2799.5511178950019</v>
      </c>
      <c r="I183" s="58">
        <f t="shared" si="17"/>
        <v>131.2488821049983</v>
      </c>
    </row>
    <row r="184" spans="1:9" x14ac:dyDescent="0.25">
      <c r="A184" s="53">
        <v>43283</v>
      </c>
      <c r="B184" s="70">
        <v>2930.8</v>
      </c>
      <c r="C184" s="55">
        <v>4.2500000000000003E-2</v>
      </c>
      <c r="D184" s="55">
        <v>1.9099999999999999E-2</v>
      </c>
      <c r="E184" s="56">
        <f t="shared" si="13"/>
        <v>1.0104597433015858</v>
      </c>
      <c r="F184" s="56">
        <f t="shared" si="14"/>
        <v>1.0047411751848223</v>
      </c>
      <c r="G184" s="57">
        <f t="shared" si="15"/>
        <v>1.0056915833231495</v>
      </c>
      <c r="H184" s="54">
        <f t="shared" si="16"/>
        <v>2812.0576938178128</v>
      </c>
      <c r="I184" s="58">
        <f t="shared" si="17"/>
        <v>118.74230618218735</v>
      </c>
    </row>
    <row r="185" spans="1:9" x14ac:dyDescent="0.25">
      <c r="A185" s="53">
        <v>43284</v>
      </c>
      <c r="B185" s="70">
        <v>2930.8</v>
      </c>
      <c r="C185" s="55">
        <v>4.2500000000000003E-2</v>
      </c>
      <c r="D185" s="55">
        <v>1.9099999999999999E-2</v>
      </c>
      <c r="E185" s="56">
        <f t="shared" si="13"/>
        <v>1.0104597433015858</v>
      </c>
      <c r="F185" s="56">
        <f t="shared" si="14"/>
        <v>1.0047411751848223</v>
      </c>
      <c r="G185" s="57">
        <f t="shared" si="15"/>
        <v>1.0056915833231495</v>
      </c>
      <c r="H185" s="54">
        <f t="shared" si="16"/>
        <v>2797.2672465782593</v>
      </c>
      <c r="I185" s="58">
        <f t="shared" si="17"/>
        <v>133.53275342174084</v>
      </c>
    </row>
    <row r="186" spans="1:9" x14ac:dyDescent="0.25">
      <c r="A186" s="53">
        <v>43285</v>
      </c>
      <c r="B186" s="70">
        <v>2909.83</v>
      </c>
      <c r="C186" s="55">
        <v>4.2500000000000003E-2</v>
      </c>
      <c r="D186" s="55">
        <v>1.9099999999999999E-2</v>
      </c>
      <c r="E186" s="56">
        <f t="shared" si="13"/>
        <v>1.0104597433015858</v>
      </c>
      <c r="F186" s="56">
        <f t="shared" si="14"/>
        <v>1.0047411751848223</v>
      </c>
      <c r="G186" s="57">
        <f t="shared" si="15"/>
        <v>1.0056915833231495</v>
      </c>
      <c r="H186" s="54">
        <f t="shared" si="16"/>
        <v>2810.6581892798295</v>
      </c>
      <c r="I186" s="58">
        <f t="shared" si="17"/>
        <v>99.17181072017047</v>
      </c>
    </row>
    <row r="187" spans="1:9" x14ac:dyDescent="0.25">
      <c r="A187" s="53">
        <v>43286</v>
      </c>
      <c r="B187" s="70">
        <v>2909.83</v>
      </c>
      <c r="C187" s="55">
        <v>4.2500000000000003E-2</v>
      </c>
      <c r="D187" s="55">
        <v>1.9099999999999999E-2</v>
      </c>
      <c r="E187" s="56">
        <f t="shared" si="13"/>
        <v>1.0104597433015858</v>
      </c>
      <c r="F187" s="56">
        <f t="shared" si="14"/>
        <v>1.0047411751848223</v>
      </c>
      <c r="G187" s="57">
        <f t="shared" si="15"/>
        <v>1.0056915833231495</v>
      </c>
      <c r="H187" s="54">
        <f t="shared" si="16"/>
        <v>2806.4194021539943</v>
      </c>
      <c r="I187" s="58">
        <f t="shared" si="17"/>
        <v>103.41059784600566</v>
      </c>
    </row>
    <row r="188" spans="1:9" x14ac:dyDescent="0.25">
      <c r="A188" s="53">
        <v>43287</v>
      </c>
      <c r="B188" s="70">
        <v>2885.53</v>
      </c>
      <c r="C188" s="55">
        <v>4.2500000000000003E-2</v>
      </c>
      <c r="D188" s="55">
        <v>1.9099999999999999E-2</v>
      </c>
      <c r="E188" s="56">
        <f t="shared" si="13"/>
        <v>1.0104597433015858</v>
      </c>
      <c r="F188" s="56">
        <f t="shared" si="14"/>
        <v>1.0047411751848223</v>
      </c>
      <c r="G188" s="57">
        <f t="shared" si="15"/>
        <v>1.0056915833231495</v>
      </c>
      <c r="H188" s="54">
        <f t="shared" si="16"/>
        <v>2810.9703089969335</v>
      </c>
      <c r="I188" s="58">
        <f t="shared" si="17"/>
        <v>74.559691003066746</v>
      </c>
    </row>
    <row r="189" spans="1:9" x14ac:dyDescent="0.25">
      <c r="A189" s="53">
        <v>43288</v>
      </c>
      <c r="B189" s="70">
        <v>2867.94</v>
      </c>
      <c r="C189" s="55">
        <v>4.2500000000000003E-2</v>
      </c>
      <c r="D189" s="55">
        <v>1.9099999999999999E-2</v>
      </c>
      <c r="E189" s="56">
        <f t="shared" si="13"/>
        <v>1.0104597433015858</v>
      </c>
      <c r="F189" s="56">
        <f t="shared" si="14"/>
        <v>1.0047411751848223</v>
      </c>
      <c r="G189" s="57">
        <f t="shared" si="15"/>
        <v>1.0056915833231495</v>
      </c>
      <c r="H189" s="54">
        <f t="shared" si="16"/>
        <v>2810.9703089969335</v>
      </c>
      <c r="I189" s="58">
        <f t="shared" si="17"/>
        <v>56.9696910030666</v>
      </c>
    </row>
    <row r="190" spans="1:9" x14ac:dyDescent="0.25">
      <c r="A190" s="53">
        <v>43289</v>
      </c>
      <c r="B190" s="70">
        <v>2867.94</v>
      </c>
      <c r="C190" s="55">
        <v>4.2500000000000003E-2</v>
      </c>
      <c r="D190" s="55">
        <v>1.9099999999999999E-2</v>
      </c>
      <c r="E190" s="56">
        <f t="shared" si="13"/>
        <v>1.0104597433015858</v>
      </c>
      <c r="F190" s="56">
        <f t="shared" si="14"/>
        <v>1.0047411751848223</v>
      </c>
      <c r="G190" s="57">
        <f t="shared" si="15"/>
        <v>1.0056915833231495</v>
      </c>
      <c r="H190" s="54">
        <f t="shared" si="16"/>
        <v>2810.9703089969335</v>
      </c>
      <c r="I190" s="58">
        <f t="shared" si="17"/>
        <v>56.9696910030666</v>
      </c>
    </row>
    <row r="191" spans="1:9" x14ac:dyDescent="0.25">
      <c r="A191" s="53">
        <v>43290</v>
      </c>
      <c r="B191" s="70">
        <v>2867.94</v>
      </c>
      <c r="C191" s="55">
        <v>4.2500000000000003E-2</v>
      </c>
      <c r="D191" s="55">
        <v>1.9099999999999999E-2</v>
      </c>
      <c r="E191" s="56">
        <f t="shared" si="13"/>
        <v>1.0104597433015858</v>
      </c>
      <c r="F191" s="56">
        <f t="shared" si="14"/>
        <v>1.0047411751848223</v>
      </c>
      <c r="G191" s="57">
        <f t="shared" si="15"/>
        <v>1.0056915833231495</v>
      </c>
      <c r="H191" s="54">
        <f t="shared" si="16"/>
        <v>2800.9724096716259</v>
      </c>
      <c r="I191" s="58">
        <f t="shared" si="17"/>
        <v>66.967590328374172</v>
      </c>
    </row>
    <row r="192" spans="1:9" x14ac:dyDescent="0.25">
      <c r="A192" s="53">
        <v>43291</v>
      </c>
      <c r="B192" s="70">
        <v>2881.09</v>
      </c>
      <c r="C192" s="55">
        <v>4.2500000000000003E-2</v>
      </c>
      <c r="D192" s="55">
        <v>1.9099999999999999E-2</v>
      </c>
      <c r="E192" s="56">
        <f t="shared" si="13"/>
        <v>1.0104597433015858</v>
      </c>
      <c r="F192" s="56">
        <f t="shared" si="14"/>
        <v>1.0047411751848223</v>
      </c>
      <c r="G192" s="57">
        <f t="shared" si="15"/>
        <v>1.0056915833231495</v>
      </c>
      <c r="H192" s="54">
        <f t="shared" si="16"/>
        <v>2786.7457915984546</v>
      </c>
      <c r="I192" s="58">
        <f t="shared" si="17"/>
        <v>94.344208401545529</v>
      </c>
    </row>
    <row r="193" spans="1:9" x14ac:dyDescent="0.25">
      <c r="A193" s="53">
        <v>43292</v>
      </c>
      <c r="B193" s="70">
        <v>2872.62</v>
      </c>
      <c r="C193" s="55">
        <v>4.2500000000000003E-2</v>
      </c>
      <c r="D193" s="55">
        <v>1.9099999999999999E-2</v>
      </c>
      <c r="E193" s="56">
        <f t="shared" si="13"/>
        <v>1.0104597433015858</v>
      </c>
      <c r="F193" s="56">
        <f t="shared" si="14"/>
        <v>1.0047411751848223</v>
      </c>
      <c r="G193" s="57">
        <f t="shared" si="15"/>
        <v>1.0056915833231495</v>
      </c>
      <c r="H193" s="54">
        <f t="shared" si="16"/>
        <v>2751.929340574372</v>
      </c>
      <c r="I193" s="58">
        <f t="shared" si="17"/>
        <v>120.69065942562793</v>
      </c>
    </row>
    <row r="194" spans="1:9" x14ac:dyDescent="0.25">
      <c r="A194" s="53">
        <v>43293</v>
      </c>
      <c r="B194" s="70">
        <v>2880.1</v>
      </c>
      <c r="C194" s="55">
        <v>4.2500000000000003E-2</v>
      </c>
      <c r="D194" s="55">
        <v>1.9099999999999999E-2</v>
      </c>
      <c r="E194" s="56">
        <f t="shared" si="13"/>
        <v>1.0104597433015858</v>
      </c>
      <c r="F194" s="56">
        <f t="shared" si="14"/>
        <v>1.0047411751848223</v>
      </c>
      <c r="G194" s="57">
        <f t="shared" si="15"/>
        <v>1.0056915833231495</v>
      </c>
      <c r="H194" s="54">
        <f t="shared" si="16"/>
        <v>2728.5606353034373</v>
      </c>
      <c r="I194" s="58">
        <f t="shared" si="17"/>
        <v>151.53936469656264</v>
      </c>
    </row>
    <row r="195" spans="1:9" x14ac:dyDescent="0.25">
      <c r="A195" s="53">
        <v>43294</v>
      </c>
      <c r="B195" s="70">
        <v>2882.02</v>
      </c>
      <c r="C195" s="55">
        <v>4.2500000000000003E-2</v>
      </c>
      <c r="D195" s="55">
        <v>1.9099999999999999E-2</v>
      </c>
      <c r="E195" s="56">
        <f t="shared" si="13"/>
        <v>1.0104597433015858</v>
      </c>
      <c r="F195" s="56">
        <f t="shared" si="14"/>
        <v>1.0047411751848223</v>
      </c>
      <c r="G195" s="57">
        <f t="shared" si="15"/>
        <v>1.0056915833231495</v>
      </c>
      <c r="H195" s="54">
        <f t="shared" si="16"/>
        <v>2723.8385660349886</v>
      </c>
      <c r="I195" s="58">
        <f t="shared" si="17"/>
        <v>158.18143396501137</v>
      </c>
    </row>
    <row r="196" spans="1:9" x14ac:dyDescent="0.25">
      <c r="A196" s="53">
        <v>43295</v>
      </c>
      <c r="B196" s="70">
        <v>2861.7</v>
      </c>
      <c r="C196" s="55">
        <v>4.2500000000000003E-2</v>
      </c>
      <c r="D196" s="55">
        <v>1.9099999999999999E-2</v>
      </c>
      <c r="E196" s="56">
        <f t="shared" si="13"/>
        <v>1.0104597433015858</v>
      </c>
      <c r="F196" s="56">
        <f t="shared" si="14"/>
        <v>1.0047411751848223</v>
      </c>
      <c r="G196" s="57">
        <f t="shared" si="15"/>
        <v>1.0056915833231495</v>
      </c>
      <c r="H196" s="54">
        <f t="shared" si="16"/>
        <v>2723.8385660349886</v>
      </c>
      <c r="I196" s="58">
        <f t="shared" si="17"/>
        <v>137.8614339650112</v>
      </c>
    </row>
    <row r="197" spans="1:9" x14ac:dyDescent="0.25">
      <c r="A197" s="53">
        <v>43296</v>
      </c>
      <c r="B197" s="70">
        <v>2861.7</v>
      </c>
      <c r="C197" s="55">
        <v>4.2500000000000003E-2</v>
      </c>
      <c r="D197" s="55">
        <v>1.9099999999999999E-2</v>
      </c>
      <c r="E197" s="56">
        <f t="shared" si="13"/>
        <v>1.0104597433015858</v>
      </c>
      <c r="F197" s="56">
        <f t="shared" si="14"/>
        <v>1.0047411751848223</v>
      </c>
      <c r="G197" s="57">
        <f t="shared" si="15"/>
        <v>1.0056915833231495</v>
      </c>
      <c r="H197" s="54">
        <f t="shared" si="16"/>
        <v>2723.8385660349886</v>
      </c>
      <c r="I197" s="58">
        <f t="shared" si="17"/>
        <v>137.8614339650112</v>
      </c>
    </row>
    <row r="198" spans="1:9" x14ac:dyDescent="0.25">
      <c r="A198" s="53">
        <v>43297</v>
      </c>
      <c r="B198" s="70">
        <v>2861.7</v>
      </c>
      <c r="C198" s="55">
        <v>4.2500000000000003E-2</v>
      </c>
      <c r="D198" s="55">
        <v>1.9099999999999999E-2</v>
      </c>
      <c r="E198" s="56">
        <f t="shared" si="13"/>
        <v>1.0104597433015858</v>
      </c>
      <c r="F198" s="56">
        <f t="shared" si="14"/>
        <v>1.0047411751848223</v>
      </c>
      <c r="G198" s="57">
        <f t="shared" si="15"/>
        <v>1.0056915833231495</v>
      </c>
      <c r="H198" s="54">
        <f t="shared" si="16"/>
        <v>2745.1130486879338</v>
      </c>
      <c r="I198" s="58">
        <f t="shared" si="17"/>
        <v>116.58695131206605</v>
      </c>
    </row>
    <row r="199" spans="1:9" x14ac:dyDescent="0.25">
      <c r="A199" s="53">
        <v>43298</v>
      </c>
      <c r="B199" s="70">
        <v>2868.96</v>
      </c>
      <c r="C199" s="55">
        <v>4.2500000000000003E-2</v>
      </c>
      <c r="D199" s="55">
        <v>1.9099999999999999E-2</v>
      </c>
      <c r="E199" s="56">
        <f t="shared" si="13"/>
        <v>1.0104597433015858</v>
      </c>
      <c r="F199" s="56">
        <f t="shared" si="14"/>
        <v>1.0047411751848223</v>
      </c>
      <c r="G199" s="57">
        <f t="shared" si="15"/>
        <v>1.0056915833231495</v>
      </c>
      <c r="H199" s="54">
        <f t="shared" si="16"/>
        <v>2744.2975100722742</v>
      </c>
      <c r="I199" s="58">
        <f t="shared" si="17"/>
        <v>124.6624899277258</v>
      </c>
    </row>
    <row r="200" spans="1:9" x14ac:dyDescent="0.25">
      <c r="A200" s="53">
        <v>43299</v>
      </c>
      <c r="B200" s="70">
        <v>2878.28</v>
      </c>
      <c r="C200" s="55">
        <v>4.2500000000000003E-2</v>
      </c>
      <c r="D200" s="55">
        <v>1.9099999999999999E-2</v>
      </c>
      <c r="E200" s="56">
        <f t="shared" si="13"/>
        <v>1.0104597433015858</v>
      </c>
      <c r="F200" s="56">
        <f t="shared" si="14"/>
        <v>1.0047411751848223</v>
      </c>
      <c r="G200" s="57">
        <f t="shared" si="15"/>
        <v>1.0056915833231495</v>
      </c>
      <c r="H200" s="54">
        <f t="shared" si="16"/>
        <v>2724.1406173741216</v>
      </c>
      <c r="I200" s="58">
        <f t="shared" si="17"/>
        <v>154.13938262587862</v>
      </c>
    </row>
    <row r="201" spans="1:9" x14ac:dyDescent="0.25">
      <c r="A201" s="53">
        <v>43300</v>
      </c>
      <c r="B201" s="70">
        <v>2876.93</v>
      </c>
      <c r="C201" s="55">
        <v>4.2500000000000003E-2</v>
      </c>
      <c r="D201" s="55">
        <v>1.9099999999999999E-2</v>
      </c>
      <c r="E201" s="56">
        <f t="shared" si="13"/>
        <v>1.0104597433015858</v>
      </c>
      <c r="F201" s="56">
        <f t="shared" si="14"/>
        <v>1.0047411751848223</v>
      </c>
      <c r="G201" s="57">
        <f t="shared" si="15"/>
        <v>1.0056915833231495</v>
      </c>
      <c r="H201" s="54">
        <f t="shared" si="16"/>
        <v>2743.0319394524731</v>
      </c>
      <c r="I201" s="58">
        <f t="shared" si="17"/>
        <v>133.89806054752671</v>
      </c>
    </row>
    <row r="202" spans="1:9" x14ac:dyDescent="0.25">
      <c r="A202" s="53">
        <v>43301</v>
      </c>
      <c r="B202" s="70">
        <v>2883.81</v>
      </c>
      <c r="C202" s="55">
        <v>4.2500000000000003E-2</v>
      </c>
      <c r="D202" s="55">
        <v>1.9099999999999999E-2</v>
      </c>
      <c r="E202" s="56">
        <f t="shared" si="13"/>
        <v>1.0104597433015858</v>
      </c>
      <c r="F202" s="56">
        <f t="shared" si="14"/>
        <v>1.0047411751848223</v>
      </c>
      <c r="G202" s="57">
        <f t="shared" si="15"/>
        <v>1.0056915833231495</v>
      </c>
      <c r="H202" s="54">
        <f t="shared" si="16"/>
        <v>2776.7501083632205</v>
      </c>
      <c r="I202" s="58">
        <f t="shared" si="17"/>
        <v>107.05989163677941</v>
      </c>
    </row>
    <row r="203" spans="1:9" x14ac:dyDescent="0.25">
      <c r="A203" s="53">
        <v>43302</v>
      </c>
      <c r="B203" s="70">
        <v>2883.81</v>
      </c>
      <c r="C203" s="55">
        <v>4.2500000000000003E-2</v>
      </c>
      <c r="D203" s="55">
        <v>1.9099999999999999E-2</v>
      </c>
      <c r="E203" s="56">
        <f t="shared" si="13"/>
        <v>1.0104597433015858</v>
      </c>
      <c r="F203" s="56">
        <f t="shared" si="14"/>
        <v>1.0047411751848223</v>
      </c>
      <c r="G203" s="57">
        <f t="shared" si="15"/>
        <v>1.0056915833231495</v>
      </c>
      <c r="H203" s="54">
        <f t="shared" si="16"/>
        <v>2776.7501083632205</v>
      </c>
      <c r="I203" s="58">
        <f t="shared" si="17"/>
        <v>107.05989163677941</v>
      </c>
    </row>
    <row r="204" spans="1:9" x14ac:dyDescent="0.25">
      <c r="A204" s="53">
        <v>43303</v>
      </c>
      <c r="B204" s="70">
        <v>2883.81</v>
      </c>
      <c r="C204" s="55">
        <v>4.2500000000000003E-2</v>
      </c>
      <c r="D204" s="55">
        <v>1.9099999999999999E-2</v>
      </c>
      <c r="E204" s="56">
        <f t="shared" si="13"/>
        <v>1.0104597433015858</v>
      </c>
      <c r="F204" s="56">
        <f t="shared" si="14"/>
        <v>1.0047411751848223</v>
      </c>
      <c r="G204" s="57">
        <f t="shared" si="15"/>
        <v>1.0056915833231495</v>
      </c>
      <c r="H204" s="54">
        <f t="shared" si="16"/>
        <v>2776.7501083632205</v>
      </c>
      <c r="I204" s="58">
        <f t="shared" si="17"/>
        <v>107.05989163677941</v>
      </c>
    </row>
    <row r="205" spans="1:9" x14ac:dyDescent="0.25">
      <c r="A205" s="53">
        <v>43304</v>
      </c>
      <c r="B205" s="70">
        <v>2883.81</v>
      </c>
      <c r="C205" s="55">
        <v>4.2500000000000003E-2</v>
      </c>
      <c r="D205" s="55">
        <v>1.9099999999999999E-2</v>
      </c>
      <c r="E205" s="56">
        <f t="shared" si="13"/>
        <v>1.0104597433015858</v>
      </c>
      <c r="F205" s="56">
        <f t="shared" si="14"/>
        <v>1.0047411751848223</v>
      </c>
      <c r="G205" s="57">
        <f t="shared" si="15"/>
        <v>1.0056915833231495</v>
      </c>
      <c r="H205" s="54">
        <f t="shared" si="16"/>
        <v>2818.522781642017</v>
      </c>
      <c r="I205" s="58">
        <f t="shared" si="17"/>
        <v>65.287218357982965</v>
      </c>
    </row>
    <row r="206" spans="1:9" x14ac:dyDescent="0.25">
      <c r="A206" s="53">
        <v>43305</v>
      </c>
      <c r="B206" s="70">
        <v>2897.73</v>
      </c>
      <c r="C206" s="55">
        <v>4.2500000000000003E-2</v>
      </c>
      <c r="D206" s="55">
        <v>1.9099999999999999E-2</v>
      </c>
      <c r="E206" s="56">
        <f t="shared" si="13"/>
        <v>1.0104597433015858</v>
      </c>
      <c r="F206" s="56">
        <f t="shared" si="14"/>
        <v>1.0047411751848223</v>
      </c>
      <c r="G206" s="57">
        <f t="shared" si="15"/>
        <v>1.0056915833231495</v>
      </c>
      <c r="H206" s="54">
        <f t="shared" si="16"/>
        <v>2804.1958319973492</v>
      </c>
      <c r="I206" s="58">
        <f t="shared" si="17"/>
        <v>93.534168002650858</v>
      </c>
    </row>
    <row r="207" spans="1:9" x14ac:dyDescent="0.25">
      <c r="A207" s="53">
        <v>43306</v>
      </c>
      <c r="B207" s="70">
        <v>2898.36</v>
      </c>
      <c r="C207" s="55">
        <v>4.2500000000000003E-2</v>
      </c>
      <c r="D207" s="55">
        <v>1.9099999999999999E-2</v>
      </c>
      <c r="E207" s="56">
        <f t="shared" si="13"/>
        <v>1.0104597433015858</v>
      </c>
      <c r="F207" s="56">
        <f t="shared" si="14"/>
        <v>1.0047411751848223</v>
      </c>
      <c r="G207" s="57">
        <f t="shared" si="15"/>
        <v>1.0056915833231495</v>
      </c>
      <c r="H207" s="54">
        <f t="shared" si="16"/>
        <v>2839.5047655207859</v>
      </c>
      <c r="I207" s="58">
        <f t="shared" si="17"/>
        <v>58.855234479214232</v>
      </c>
    </row>
    <row r="208" spans="1:9" x14ac:dyDescent="0.25">
      <c r="A208" s="53">
        <v>43307</v>
      </c>
      <c r="B208" s="70">
        <v>2882.84</v>
      </c>
      <c r="C208" s="55">
        <v>4.2500000000000003E-2</v>
      </c>
      <c r="D208" s="55">
        <v>1.9099999999999999E-2</v>
      </c>
      <c r="E208" s="56">
        <f t="shared" si="13"/>
        <v>1.0104597433015858</v>
      </c>
      <c r="F208" s="56">
        <f t="shared" si="14"/>
        <v>1.0047411751848223</v>
      </c>
      <c r="G208" s="57">
        <f t="shared" si="15"/>
        <v>1.0056915833231495</v>
      </c>
      <c r="H208" s="54">
        <f t="shared" si="16"/>
        <v>2831.9939401975798</v>
      </c>
      <c r="I208" s="58">
        <f t="shared" si="17"/>
        <v>50.846059802420314</v>
      </c>
    </row>
    <row r="209" spans="1:9" x14ac:dyDescent="0.25">
      <c r="A209" s="53">
        <v>43308</v>
      </c>
      <c r="B209" s="70">
        <v>2886.21</v>
      </c>
      <c r="C209" s="55">
        <v>4.2500000000000003E-2</v>
      </c>
      <c r="D209" s="55">
        <v>1.9099999999999999E-2</v>
      </c>
      <c r="E209" s="56">
        <f t="shared" si="13"/>
        <v>1.0104597433015858</v>
      </c>
      <c r="F209" s="56">
        <f t="shared" si="14"/>
        <v>1.0047411751848223</v>
      </c>
      <c r="G209" s="57">
        <f t="shared" si="15"/>
        <v>1.0056915833231495</v>
      </c>
      <c r="H209" s="54">
        <f t="shared" si="16"/>
        <v>2825.3993147462397</v>
      </c>
      <c r="I209" s="58">
        <f t="shared" si="17"/>
        <v>60.810685253760312</v>
      </c>
    </row>
    <row r="210" spans="1:9" x14ac:dyDescent="0.25">
      <c r="A210" s="53">
        <v>43309</v>
      </c>
      <c r="B210" s="70">
        <v>2880.79</v>
      </c>
      <c r="C210" s="55">
        <v>4.2500000000000003E-2</v>
      </c>
      <c r="D210" s="55">
        <v>1.9099999999999999E-2</v>
      </c>
      <c r="E210" s="56">
        <f t="shared" si="13"/>
        <v>1.0104597433015858</v>
      </c>
      <c r="F210" s="56">
        <f t="shared" si="14"/>
        <v>1.0047411751848223</v>
      </c>
      <c r="G210" s="57">
        <f t="shared" si="15"/>
        <v>1.0056915833231495</v>
      </c>
      <c r="H210" s="54">
        <f t="shared" si="16"/>
        <v>2825.3993147462397</v>
      </c>
      <c r="I210" s="58">
        <f t="shared" si="17"/>
        <v>55.390685253760239</v>
      </c>
    </row>
    <row r="211" spans="1:9" x14ac:dyDescent="0.25">
      <c r="A211" s="53">
        <v>43310</v>
      </c>
      <c r="B211" s="70">
        <v>2880.79</v>
      </c>
      <c r="C211" s="55">
        <v>4.2500000000000003E-2</v>
      </c>
      <c r="D211" s="55">
        <v>1.9099999999999999E-2</v>
      </c>
      <c r="E211" s="56">
        <f t="shared" si="13"/>
        <v>1.0104597433015858</v>
      </c>
      <c r="F211" s="56">
        <f t="shared" si="14"/>
        <v>1.0047411751848223</v>
      </c>
      <c r="G211" s="57">
        <f t="shared" si="15"/>
        <v>1.0056915833231495</v>
      </c>
      <c r="H211" s="54">
        <f t="shared" si="16"/>
        <v>2823.7773814529437</v>
      </c>
      <c r="I211" s="58">
        <f t="shared" si="17"/>
        <v>57.012618547056263</v>
      </c>
    </row>
    <row r="212" spans="1:9" x14ac:dyDescent="0.25">
      <c r="A212" s="53">
        <v>43311</v>
      </c>
      <c r="B212" s="70">
        <v>2880.79</v>
      </c>
      <c r="C212" s="55">
        <v>4.2500000000000003E-2</v>
      </c>
      <c r="D212" s="55">
        <v>1.9099999999999999E-2</v>
      </c>
      <c r="E212" s="56">
        <f t="shared" si="13"/>
        <v>1.0104597433015858</v>
      </c>
      <c r="F212" s="56">
        <f t="shared" si="14"/>
        <v>1.0047411751848223</v>
      </c>
      <c r="G212" s="57">
        <f t="shared" si="15"/>
        <v>1.0056915833231495</v>
      </c>
      <c r="H212" s="54">
        <f t="shared" si="16"/>
        <v>2827.3705701559661</v>
      </c>
      <c r="I212" s="58">
        <f t="shared" si="17"/>
        <v>53.419429844033857</v>
      </c>
    </row>
    <row r="213" spans="1:9" x14ac:dyDescent="0.25">
      <c r="A213" s="53">
        <v>43312</v>
      </c>
      <c r="B213" s="70">
        <v>2875.72</v>
      </c>
      <c r="C213" s="55">
        <v>4.2500000000000003E-2</v>
      </c>
      <c r="D213" s="55">
        <v>1.9099999999999999E-2</v>
      </c>
      <c r="E213" s="56">
        <f t="shared" si="13"/>
        <v>1.0104597433015858</v>
      </c>
      <c r="F213" s="56">
        <f t="shared" si="14"/>
        <v>1.0047411751848223</v>
      </c>
      <c r="G213" s="57">
        <f t="shared" si="15"/>
        <v>1.0056915833231495</v>
      </c>
      <c r="H213" s="54">
        <f t="shared" si="16"/>
        <v>2827.3705701559661</v>
      </c>
      <c r="I213" s="58">
        <f t="shared" si="17"/>
        <v>48.349429844033693</v>
      </c>
    </row>
    <row r="214" spans="1:9" x14ac:dyDescent="0.25">
      <c r="A214" s="53">
        <v>43313</v>
      </c>
      <c r="B214" s="70">
        <v>2886.8</v>
      </c>
      <c r="C214" s="55">
        <v>4.2500000000000003E-2</v>
      </c>
      <c r="D214" s="55">
        <v>1.9099999999999999E-2</v>
      </c>
      <c r="E214" s="56">
        <f t="shared" ref="E214:E277" si="18">+(1+C214)^(90/360)</f>
        <v>1.0104597433015858</v>
      </c>
      <c r="F214" s="56">
        <f t="shared" ref="F214:F277" si="19">+(1+D214)^(90/360)</f>
        <v>1.0047411751848223</v>
      </c>
      <c r="G214" s="57">
        <f t="shared" ref="G214:G277" si="20">+E214/F214</f>
        <v>1.0056915833231495</v>
      </c>
      <c r="H214" s="54">
        <f t="shared" si="16"/>
        <v>2849.5776324507437</v>
      </c>
      <c r="I214" s="58">
        <f t="shared" si="17"/>
        <v>37.222367549256433</v>
      </c>
    </row>
    <row r="215" spans="1:9" x14ac:dyDescent="0.25">
      <c r="A215" s="53">
        <v>43314</v>
      </c>
      <c r="B215" s="70">
        <v>2892.62</v>
      </c>
      <c r="C215" s="55">
        <v>4.2500000000000003E-2</v>
      </c>
      <c r="D215" s="55">
        <v>1.9099999999999999E-2</v>
      </c>
      <c r="E215" s="56">
        <f t="shared" si="18"/>
        <v>1.0104597433015858</v>
      </c>
      <c r="F215" s="56">
        <f t="shared" si="19"/>
        <v>1.0047411751848223</v>
      </c>
      <c r="G215" s="57">
        <f t="shared" si="20"/>
        <v>1.0056915833231495</v>
      </c>
      <c r="H215" s="54">
        <f t="shared" si="16"/>
        <v>2875.5982319497448</v>
      </c>
      <c r="I215" s="58">
        <f t="shared" si="17"/>
        <v>17.021768050255105</v>
      </c>
    </row>
    <row r="216" spans="1:9" x14ac:dyDescent="0.25">
      <c r="A216" s="53">
        <v>43315</v>
      </c>
      <c r="B216" s="70">
        <v>2904.9</v>
      </c>
      <c r="C216" s="55">
        <v>4.2500000000000003E-2</v>
      </c>
      <c r="D216" s="55">
        <v>1.9099999999999999E-2</v>
      </c>
      <c r="E216" s="56">
        <f t="shared" si="18"/>
        <v>1.0104597433015858</v>
      </c>
      <c r="F216" s="56">
        <f t="shared" si="19"/>
        <v>1.0047411751848223</v>
      </c>
      <c r="G216" s="57">
        <f t="shared" si="20"/>
        <v>1.0056915833231495</v>
      </c>
      <c r="H216" s="54">
        <f t="shared" si="16"/>
        <v>2861.06855458062</v>
      </c>
      <c r="I216" s="58">
        <f t="shared" si="17"/>
        <v>43.831445419380088</v>
      </c>
    </row>
    <row r="217" spans="1:9" x14ac:dyDescent="0.25">
      <c r="A217" s="53">
        <v>43316</v>
      </c>
      <c r="B217" s="70">
        <v>2898.99</v>
      </c>
      <c r="C217" s="55">
        <v>4.2500000000000003E-2</v>
      </c>
      <c r="D217" s="55">
        <v>1.9099999999999999E-2</v>
      </c>
      <c r="E217" s="56">
        <f t="shared" si="18"/>
        <v>1.0104597433015858</v>
      </c>
      <c r="F217" s="56">
        <f t="shared" si="19"/>
        <v>1.0047411751848223</v>
      </c>
      <c r="G217" s="57">
        <f t="shared" si="20"/>
        <v>1.0056915833231495</v>
      </c>
      <c r="H217" s="54">
        <f t="shared" si="16"/>
        <v>2861.06855458062</v>
      </c>
      <c r="I217" s="58">
        <f t="shared" si="17"/>
        <v>37.921445419379779</v>
      </c>
    </row>
    <row r="218" spans="1:9" x14ac:dyDescent="0.25">
      <c r="A218" s="53">
        <v>43317</v>
      </c>
      <c r="B218" s="70">
        <v>2898.99</v>
      </c>
      <c r="C218" s="55">
        <v>4.2500000000000003E-2</v>
      </c>
      <c r="D218" s="55">
        <v>1.9099999999999999E-2</v>
      </c>
      <c r="E218" s="56">
        <f t="shared" si="18"/>
        <v>1.0104597433015858</v>
      </c>
      <c r="F218" s="56">
        <f t="shared" si="19"/>
        <v>1.0047411751848223</v>
      </c>
      <c r="G218" s="57">
        <f t="shared" si="20"/>
        <v>1.0056915833231495</v>
      </c>
      <c r="H218" s="54">
        <f t="shared" si="16"/>
        <v>2861.06855458062</v>
      </c>
      <c r="I218" s="58">
        <f t="shared" si="17"/>
        <v>37.921445419379779</v>
      </c>
    </row>
    <row r="219" spans="1:9" x14ac:dyDescent="0.25">
      <c r="A219" s="53">
        <v>43318</v>
      </c>
      <c r="B219" s="70">
        <v>2898.99</v>
      </c>
      <c r="C219" s="55">
        <v>4.2500000000000003E-2</v>
      </c>
      <c r="D219" s="55">
        <v>1.9099999999999999E-2</v>
      </c>
      <c r="E219" s="56">
        <f t="shared" si="18"/>
        <v>1.0104597433015858</v>
      </c>
      <c r="F219" s="56">
        <f t="shared" si="19"/>
        <v>1.0047411751848223</v>
      </c>
      <c r="G219" s="57">
        <f t="shared" si="20"/>
        <v>1.0056915833231495</v>
      </c>
      <c r="H219" s="54">
        <f t="shared" si="16"/>
        <v>2834.695781461176</v>
      </c>
      <c r="I219" s="58">
        <f t="shared" si="17"/>
        <v>64.29421853882377</v>
      </c>
    </row>
    <row r="220" spans="1:9" x14ac:dyDescent="0.25">
      <c r="A220" s="53">
        <v>43319</v>
      </c>
      <c r="B220" s="70">
        <v>2898.86</v>
      </c>
      <c r="C220" s="55">
        <v>4.2500000000000003E-2</v>
      </c>
      <c r="D220" s="55">
        <v>1.9099999999999999E-2</v>
      </c>
      <c r="E220" s="56">
        <f t="shared" si="18"/>
        <v>1.0104597433015858</v>
      </c>
      <c r="F220" s="56">
        <f t="shared" si="19"/>
        <v>1.0047411751848223</v>
      </c>
      <c r="G220" s="57">
        <f t="shared" si="20"/>
        <v>1.0056915833231495</v>
      </c>
      <c r="H220" s="54">
        <f t="shared" si="16"/>
        <v>2883.7988462543412</v>
      </c>
      <c r="I220" s="58">
        <f t="shared" si="17"/>
        <v>15.061153745658885</v>
      </c>
    </row>
    <row r="221" spans="1:9" x14ac:dyDescent="0.25">
      <c r="A221" s="53">
        <v>43320</v>
      </c>
      <c r="B221" s="70">
        <v>2898.86</v>
      </c>
      <c r="C221" s="55">
        <v>4.2500000000000003E-2</v>
      </c>
      <c r="D221" s="55">
        <v>1.9099999999999999E-2</v>
      </c>
      <c r="E221" s="56">
        <f t="shared" si="18"/>
        <v>1.0104597433015858</v>
      </c>
      <c r="F221" s="56">
        <f t="shared" si="19"/>
        <v>1.0047411751848223</v>
      </c>
      <c r="G221" s="57">
        <f t="shared" si="20"/>
        <v>1.0056915833231495</v>
      </c>
      <c r="H221" s="54">
        <f t="shared" si="16"/>
        <v>2877.2685411209882</v>
      </c>
      <c r="I221" s="58">
        <f t="shared" si="17"/>
        <v>21.591458879011952</v>
      </c>
    </row>
    <row r="222" spans="1:9" x14ac:dyDescent="0.25">
      <c r="A222" s="53">
        <v>43321</v>
      </c>
      <c r="B222" s="70">
        <v>2908.9</v>
      </c>
      <c r="C222" s="55">
        <v>4.2500000000000003E-2</v>
      </c>
      <c r="D222" s="55">
        <v>1.9099999999999999E-2</v>
      </c>
      <c r="E222" s="56">
        <f t="shared" si="18"/>
        <v>1.0104597433015858</v>
      </c>
      <c r="F222" s="56">
        <f t="shared" si="19"/>
        <v>1.0047411751848223</v>
      </c>
      <c r="G222" s="57">
        <f t="shared" si="20"/>
        <v>1.0056915833231495</v>
      </c>
      <c r="H222" s="54">
        <f t="shared" si="16"/>
        <v>2839.8978889402879</v>
      </c>
      <c r="I222" s="58">
        <f t="shared" si="17"/>
        <v>69.002111059712206</v>
      </c>
    </row>
    <row r="223" spans="1:9" x14ac:dyDescent="0.25">
      <c r="A223" s="53">
        <v>43322</v>
      </c>
      <c r="B223" s="70">
        <v>2919.44</v>
      </c>
      <c r="C223" s="55">
        <v>4.2500000000000003E-2</v>
      </c>
      <c r="D223" s="55">
        <v>1.9099999999999999E-2</v>
      </c>
      <c r="E223" s="56">
        <f t="shared" si="18"/>
        <v>1.0104597433015858</v>
      </c>
      <c r="F223" s="56">
        <f t="shared" si="19"/>
        <v>1.0047411751848223</v>
      </c>
      <c r="G223" s="57">
        <f t="shared" si="20"/>
        <v>1.0056915833231495</v>
      </c>
      <c r="H223" s="54">
        <f t="shared" si="16"/>
        <v>2841.5883223184137</v>
      </c>
      <c r="I223" s="58">
        <f t="shared" si="17"/>
        <v>77.851677681586352</v>
      </c>
    </row>
    <row r="224" spans="1:9" x14ac:dyDescent="0.25">
      <c r="A224" s="53">
        <v>43323</v>
      </c>
      <c r="B224" s="70">
        <v>2940.95</v>
      </c>
      <c r="C224" s="55">
        <v>4.2500000000000003E-2</v>
      </c>
      <c r="D224" s="55">
        <v>1.9099999999999999E-2</v>
      </c>
      <c r="E224" s="56">
        <f t="shared" si="18"/>
        <v>1.0104597433015858</v>
      </c>
      <c r="F224" s="56">
        <f t="shared" si="19"/>
        <v>1.0047411751848223</v>
      </c>
      <c r="G224" s="57">
        <f t="shared" si="20"/>
        <v>1.0056915833231495</v>
      </c>
      <c r="H224" s="54">
        <f t="shared" si="16"/>
        <v>2841.5883223184137</v>
      </c>
      <c r="I224" s="58">
        <f t="shared" si="17"/>
        <v>99.361677681586116</v>
      </c>
    </row>
    <row r="225" spans="1:9" x14ac:dyDescent="0.25">
      <c r="A225" s="53">
        <v>43324</v>
      </c>
      <c r="B225" s="70">
        <v>2940.95</v>
      </c>
      <c r="C225" s="55">
        <v>4.2500000000000003E-2</v>
      </c>
      <c r="D225" s="55">
        <v>1.9099999999999999E-2</v>
      </c>
      <c r="E225" s="56">
        <f t="shared" si="18"/>
        <v>1.0104597433015858</v>
      </c>
      <c r="F225" s="56">
        <f t="shared" si="19"/>
        <v>1.0047411751848223</v>
      </c>
      <c r="G225" s="57">
        <f t="shared" si="20"/>
        <v>1.0056915833231495</v>
      </c>
      <c r="H225" s="54">
        <f t="shared" si="16"/>
        <v>2841.5883223184137</v>
      </c>
      <c r="I225" s="58">
        <f t="shared" si="17"/>
        <v>99.361677681586116</v>
      </c>
    </row>
    <row r="226" spans="1:9" x14ac:dyDescent="0.25">
      <c r="A226" s="53">
        <v>43325</v>
      </c>
      <c r="B226" s="70">
        <v>2940.95</v>
      </c>
      <c r="C226" s="55">
        <v>4.2500000000000003E-2</v>
      </c>
      <c r="D226" s="55">
        <v>1.9099999999999999E-2</v>
      </c>
      <c r="E226" s="56">
        <f t="shared" si="18"/>
        <v>1.0104597433015858</v>
      </c>
      <c r="F226" s="56">
        <f t="shared" si="19"/>
        <v>1.0047411751848223</v>
      </c>
      <c r="G226" s="57">
        <f t="shared" si="20"/>
        <v>1.0056915833231495</v>
      </c>
      <c r="H226" s="54">
        <f t="shared" si="16"/>
        <v>2841.5883223184137</v>
      </c>
      <c r="I226" s="58">
        <f t="shared" si="17"/>
        <v>99.361677681586116</v>
      </c>
    </row>
    <row r="227" spans="1:9" x14ac:dyDescent="0.25">
      <c r="A227" s="53">
        <v>43326</v>
      </c>
      <c r="B227" s="70">
        <v>2983.93</v>
      </c>
      <c r="C227" s="55">
        <v>4.2500000000000003E-2</v>
      </c>
      <c r="D227" s="55">
        <v>1.9099999999999999E-2</v>
      </c>
      <c r="E227" s="56">
        <f t="shared" si="18"/>
        <v>1.0104597433015858</v>
      </c>
      <c r="F227" s="56">
        <f t="shared" si="19"/>
        <v>1.0047411751848223</v>
      </c>
      <c r="G227" s="57">
        <f t="shared" si="20"/>
        <v>1.0056915833231495</v>
      </c>
      <c r="H227" s="54">
        <f t="shared" si="16"/>
        <v>2907.8170871685393</v>
      </c>
      <c r="I227" s="58">
        <f t="shared" si="17"/>
        <v>76.112912831460562</v>
      </c>
    </row>
    <row r="228" spans="1:9" x14ac:dyDescent="0.25">
      <c r="A228" s="53">
        <v>43327</v>
      </c>
      <c r="B228" s="70">
        <v>3002.66</v>
      </c>
      <c r="C228" s="55">
        <v>4.2500000000000003E-2</v>
      </c>
      <c r="D228" s="55">
        <v>1.9099999999999999E-2</v>
      </c>
      <c r="E228" s="56">
        <f t="shared" si="18"/>
        <v>1.0104597433015858</v>
      </c>
      <c r="F228" s="56">
        <f t="shared" si="19"/>
        <v>1.0047411751848223</v>
      </c>
      <c r="G228" s="57">
        <f t="shared" si="20"/>
        <v>1.0056915833231495</v>
      </c>
      <c r="H228" s="54">
        <f t="shared" si="16"/>
        <v>2883.1649337375443</v>
      </c>
      <c r="I228" s="58">
        <f t="shared" si="17"/>
        <v>119.49506626245557</v>
      </c>
    </row>
    <row r="229" spans="1:9" x14ac:dyDescent="0.25">
      <c r="A229" s="53">
        <v>43328</v>
      </c>
      <c r="B229" s="70">
        <v>3046.76</v>
      </c>
      <c r="C229" s="55">
        <v>4.2500000000000003E-2</v>
      </c>
      <c r="D229" s="55">
        <v>1.9199999999999998E-2</v>
      </c>
      <c r="E229" s="56">
        <f t="shared" si="18"/>
        <v>1.0104597433015858</v>
      </c>
      <c r="F229" s="56">
        <f t="shared" si="19"/>
        <v>1.0047658220351232</v>
      </c>
      <c r="G229" s="57">
        <f t="shared" si="20"/>
        <v>1.0056669137639751</v>
      </c>
      <c r="H229" s="54">
        <f t="shared" si="16"/>
        <v>2904.1544815159341</v>
      </c>
      <c r="I229" s="58">
        <f t="shared" si="17"/>
        <v>142.60551848406612</v>
      </c>
    </row>
    <row r="230" spans="1:9" x14ac:dyDescent="0.25">
      <c r="A230" s="53">
        <v>43329</v>
      </c>
      <c r="B230" s="70">
        <v>3019.55</v>
      </c>
      <c r="C230" s="55">
        <v>4.2500000000000003E-2</v>
      </c>
      <c r="D230" s="55">
        <v>1.9199999999999998E-2</v>
      </c>
      <c r="E230" s="56">
        <f t="shared" si="18"/>
        <v>1.0104597433015858</v>
      </c>
      <c r="F230" s="56">
        <f t="shared" si="19"/>
        <v>1.0047658220351232</v>
      </c>
      <c r="G230" s="57">
        <f t="shared" si="20"/>
        <v>1.0056669137639751</v>
      </c>
      <c r="H230" s="54">
        <f t="shared" si="16"/>
        <v>2943.8394174881155</v>
      </c>
      <c r="I230" s="58">
        <f t="shared" si="17"/>
        <v>75.710582511884695</v>
      </c>
    </row>
    <row r="231" spans="1:9" x14ac:dyDescent="0.25">
      <c r="A231" s="53">
        <v>43330</v>
      </c>
      <c r="B231" s="70">
        <v>3024.02</v>
      </c>
      <c r="C231" s="55">
        <v>4.2500000000000003E-2</v>
      </c>
      <c r="D231" s="55">
        <v>1.9199999999999998E-2</v>
      </c>
      <c r="E231" s="56">
        <f t="shared" si="18"/>
        <v>1.0104597433015858</v>
      </c>
      <c r="F231" s="56">
        <f t="shared" si="19"/>
        <v>1.0047658220351232</v>
      </c>
      <c r="G231" s="57">
        <f t="shared" si="20"/>
        <v>1.0056669137639751</v>
      </c>
      <c r="H231" s="54">
        <f t="shared" si="16"/>
        <v>2943.8394174881155</v>
      </c>
      <c r="I231" s="58">
        <f t="shared" si="17"/>
        <v>80.180582511884495</v>
      </c>
    </row>
    <row r="232" spans="1:9" x14ac:dyDescent="0.25">
      <c r="A232" s="53">
        <v>43331</v>
      </c>
      <c r="B232" s="70">
        <v>3024.02</v>
      </c>
      <c r="C232" s="55">
        <v>4.2500000000000003E-2</v>
      </c>
      <c r="D232" s="55">
        <v>1.9199999999999998E-2</v>
      </c>
      <c r="E232" s="56">
        <f t="shared" si="18"/>
        <v>1.0104597433015858</v>
      </c>
      <c r="F232" s="56">
        <f t="shared" si="19"/>
        <v>1.0047658220351232</v>
      </c>
      <c r="G232" s="57">
        <f t="shared" si="20"/>
        <v>1.0056669137639751</v>
      </c>
      <c r="H232" s="54">
        <f t="shared" si="16"/>
        <v>2943.8394174881155</v>
      </c>
      <c r="I232" s="58">
        <f t="shared" si="17"/>
        <v>80.180582511884495</v>
      </c>
    </row>
    <row r="233" spans="1:9" x14ac:dyDescent="0.25">
      <c r="A233" s="53">
        <v>43332</v>
      </c>
      <c r="B233" s="70">
        <v>3024.02</v>
      </c>
      <c r="C233" s="55">
        <v>4.2500000000000003E-2</v>
      </c>
      <c r="D233" s="55">
        <v>1.9199999999999998E-2</v>
      </c>
      <c r="E233" s="56">
        <f t="shared" si="18"/>
        <v>1.0104597433015858</v>
      </c>
      <c r="F233" s="56">
        <f t="shared" si="19"/>
        <v>1.0047658220351232</v>
      </c>
      <c r="G233" s="57">
        <f t="shared" si="20"/>
        <v>1.0056669137639751</v>
      </c>
      <c r="H233" s="54">
        <f t="shared" si="16"/>
        <v>2915.3636647494559</v>
      </c>
      <c r="I233" s="58">
        <f t="shared" si="17"/>
        <v>108.65633525054409</v>
      </c>
    </row>
    <row r="234" spans="1:9" x14ac:dyDescent="0.25">
      <c r="A234" s="53">
        <v>43333</v>
      </c>
      <c r="B234" s="70">
        <v>3024.02</v>
      </c>
      <c r="C234" s="55">
        <v>4.2500000000000003E-2</v>
      </c>
      <c r="D234" s="55">
        <v>1.9199999999999998E-2</v>
      </c>
      <c r="E234" s="56">
        <f t="shared" si="18"/>
        <v>1.0104597433015858</v>
      </c>
      <c r="F234" s="56">
        <f t="shared" si="19"/>
        <v>1.0047658220351232</v>
      </c>
      <c r="G234" s="57">
        <f t="shared" si="20"/>
        <v>1.0056669137639751</v>
      </c>
      <c r="H234" s="54">
        <f t="shared" si="16"/>
        <v>2869.128299437039</v>
      </c>
      <c r="I234" s="58">
        <f t="shared" si="17"/>
        <v>154.89170056296098</v>
      </c>
    </row>
    <row r="235" spans="1:9" x14ac:dyDescent="0.25">
      <c r="A235" s="53">
        <v>43334</v>
      </c>
      <c r="B235" s="70">
        <v>2990.78</v>
      </c>
      <c r="C235" s="55">
        <v>4.2500000000000003E-2</v>
      </c>
      <c r="D235" s="55">
        <v>1.9199999999999998E-2</v>
      </c>
      <c r="E235" s="56">
        <f t="shared" si="18"/>
        <v>1.0104597433015858</v>
      </c>
      <c r="F235" s="56">
        <f t="shared" si="19"/>
        <v>1.0047658220351232</v>
      </c>
      <c r="G235" s="57">
        <f t="shared" si="20"/>
        <v>1.0056669137639751</v>
      </c>
      <c r="H235" s="54">
        <f t="shared" si="16"/>
        <v>2881.0217057045638</v>
      </c>
      <c r="I235" s="58">
        <f t="shared" si="17"/>
        <v>109.75829429543637</v>
      </c>
    </row>
    <row r="236" spans="1:9" x14ac:dyDescent="0.25">
      <c r="A236" s="53">
        <v>43335</v>
      </c>
      <c r="B236" s="70">
        <v>2965.45</v>
      </c>
      <c r="C236" s="55">
        <v>4.2500000000000003E-2</v>
      </c>
      <c r="D236" s="55">
        <v>1.9199999999999998E-2</v>
      </c>
      <c r="E236" s="56">
        <f t="shared" si="18"/>
        <v>1.0104597433015858</v>
      </c>
      <c r="F236" s="56">
        <f t="shared" si="19"/>
        <v>1.0047658220351232</v>
      </c>
      <c r="G236" s="57">
        <f t="shared" si="20"/>
        <v>1.0056669137639751</v>
      </c>
      <c r="H236" s="54">
        <f t="shared" si="16"/>
        <v>2880.9009604632693</v>
      </c>
      <c r="I236" s="58">
        <f t="shared" si="17"/>
        <v>84.549039536730561</v>
      </c>
    </row>
    <row r="237" spans="1:9" x14ac:dyDescent="0.25">
      <c r="A237" s="53">
        <v>43336</v>
      </c>
      <c r="B237" s="70">
        <v>2980.64</v>
      </c>
      <c r="C237" s="55">
        <v>4.2500000000000003E-2</v>
      </c>
      <c r="D237" s="55">
        <v>1.9199999999999998E-2</v>
      </c>
      <c r="E237" s="56">
        <f t="shared" si="18"/>
        <v>1.0104597433015858</v>
      </c>
      <c r="F237" s="56">
        <f t="shared" si="19"/>
        <v>1.0047658220351232</v>
      </c>
      <c r="G237" s="57">
        <f t="shared" si="20"/>
        <v>1.0056669137639751</v>
      </c>
      <c r="H237" s="54">
        <f t="shared" si="16"/>
        <v>2905.0902571359679</v>
      </c>
      <c r="I237" s="58">
        <f t="shared" si="17"/>
        <v>75.549742864031941</v>
      </c>
    </row>
    <row r="238" spans="1:9" x14ac:dyDescent="0.25">
      <c r="A238" s="53">
        <v>43337</v>
      </c>
      <c r="B238" s="70">
        <v>2958.45</v>
      </c>
      <c r="C238" s="55">
        <v>4.2500000000000003E-2</v>
      </c>
      <c r="D238" s="55">
        <v>1.9199999999999998E-2</v>
      </c>
      <c r="E238" s="56">
        <f t="shared" si="18"/>
        <v>1.0104597433015858</v>
      </c>
      <c r="F238" s="56">
        <f t="shared" si="19"/>
        <v>1.0047658220351232</v>
      </c>
      <c r="G238" s="57">
        <f t="shared" si="20"/>
        <v>1.0056669137639751</v>
      </c>
      <c r="H238" s="54">
        <f t="shared" si="16"/>
        <v>2905.0902571359679</v>
      </c>
      <c r="I238" s="58">
        <f t="shared" si="17"/>
        <v>53.359742864031887</v>
      </c>
    </row>
    <row r="239" spans="1:9" x14ac:dyDescent="0.25">
      <c r="A239" s="53">
        <v>43338</v>
      </c>
      <c r="B239" s="70">
        <v>2958.45</v>
      </c>
      <c r="C239" s="55">
        <v>4.2500000000000003E-2</v>
      </c>
      <c r="D239" s="55">
        <v>1.9199999999999998E-2</v>
      </c>
      <c r="E239" s="56">
        <f t="shared" si="18"/>
        <v>1.0104597433015858</v>
      </c>
      <c r="F239" s="56">
        <f t="shared" si="19"/>
        <v>1.0047658220351232</v>
      </c>
      <c r="G239" s="57">
        <f t="shared" si="20"/>
        <v>1.0056669137639751</v>
      </c>
      <c r="H239" s="54">
        <f t="shared" ref="H239:H302" si="21">+B149*G149</f>
        <v>2905.0902571359679</v>
      </c>
      <c r="I239" s="58">
        <f t="shared" ref="I239:I302" si="22">+B239-H239</f>
        <v>53.359742864031887</v>
      </c>
    </row>
    <row r="240" spans="1:9" x14ac:dyDescent="0.25">
      <c r="A240" s="53">
        <v>43339</v>
      </c>
      <c r="B240" s="70">
        <v>2958.45</v>
      </c>
      <c r="C240" s="55">
        <v>4.2500000000000003E-2</v>
      </c>
      <c r="D240" s="55">
        <v>1.9199999999999998E-2</v>
      </c>
      <c r="E240" s="56">
        <f t="shared" si="18"/>
        <v>1.0104597433015858</v>
      </c>
      <c r="F240" s="56">
        <f t="shared" si="19"/>
        <v>1.0047658220351232</v>
      </c>
      <c r="G240" s="57">
        <f t="shared" si="20"/>
        <v>1.0056669137639751</v>
      </c>
      <c r="H240" s="54">
        <f t="shared" si="21"/>
        <v>2905.0902571359679</v>
      </c>
      <c r="I240" s="58">
        <f t="shared" si="22"/>
        <v>53.359742864031887</v>
      </c>
    </row>
    <row r="241" spans="1:9" x14ac:dyDescent="0.25">
      <c r="A241" s="53">
        <v>43340</v>
      </c>
      <c r="B241" s="70">
        <v>2934.31</v>
      </c>
      <c r="C241" s="55">
        <v>4.2500000000000003E-2</v>
      </c>
      <c r="D241" s="55">
        <v>1.9199999999999998E-2</v>
      </c>
      <c r="E241" s="56">
        <f t="shared" si="18"/>
        <v>1.0104597433015858</v>
      </c>
      <c r="F241" s="56">
        <f t="shared" si="19"/>
        <v>1.0047658220351232</v>
      </c>
      <c r="G241" s="57">
        <f t="shared" si="20"/>
        <v>1.0056669137639751</v>
      </c>
      <c r="H241" s="54">
        <f t="shared" si="21"/>
        <v>2911.7916180278221</v>
      </c>
      <c r="I241" s="58">
        <f t="shared" si="22"/>
        <v>22.518381972177849</v>
      </c>
    </row>
    <row r="242" spans="1:9" x14ac:dyDescent="0.25">
      <c r="A242" s="53">
        <v>43341</v>
      </c>
      <c r="B242" s="70">
        <v>2966</v>
      </c>
      <c r="C242" s="55">
        <v>4.2500000000000003E-2</v>
      </c>
      <c r="D242" s="55">
        <v>1.9199999999999998E-2</v>
      </c>
      <c r="E242" s="56">
        <f t="shared" si="18"/>
        <v>1.0104597433015858</v>
      </c>
      <c r="F242" s="56">
        <f t="shared" si="19"/>
        <v>1.0047658220351232</v>
      </c>
      <c r="G242" s="57">
        <f t="shared" si="20"/>
        <v>1.0056669137639751</v>
      </c>
      <c r="H242" s="54">
        <f t="shared" si="21"/>
        <v>2897.2015680380496</v>
      </c>
      <c r="I242" s="58">
        <f t="shared" si="22"/>
        <v>68.798431961950428</v>
      </c>
    </row>
    <row r="243" spans="1:9" x14ac:dyDescent="0.25">
      <c r="A243" s="53">
        <v>43342</v>
      </c>
      <c r="B243" s="70">
        <v>2999.57</v>
      </c>
      <c r="C243" s="55">
        <v>4.2500000000000003E-2</v>
      </c>
      <c r="D243" s="55">
        <v>1.9199999999999998E-2</v>
      </c>
      <c r="E243" s="56">
        <f t="shared" si="18"/>
        <v>1.0104597433015858</v>
      </c>
      <c r="F243" s="56">
        <f t="shared" si="19"/>
        <v>1.0047658220351232</v>
      </c>
      <c r="G243" s="57">
        <f t="shared" si="20"/>
        <v>1.0056669137639751</v>
      </c>
      <c r="H243" s="54">
        <f t="shared" si="21"/>
        <v>2907.263671479272</v>
      </c>
      <c r="I243" s="58">
        <f t="shared" si="22"/>
        <v>92.30632852072813</v>
      </c>
    </row>
    <row r="244" spans="1:9" x14ac:dyDescent="0.25">
      <c r="A244" s="53">
        <v>43343</v>
      </c>
      <c r="B244" s="70">
        <v>3027.39</v>
      </c>
      <c r="C244" s="55">
        <v>4.2500000000000003E-2</v>
      </c>
      <c r="D244" s="55">
        <v>1.9199999999999998E-2</v>
      </c>
      <c r="E244" s="56">
        <f t="shared" si="18"/>
        <v>1.0104597433015858</v>
      </c>
      <c r="F244" s="56">
        <f t="shared" si="19"/>
        <v>1.0047658220351232</v>
      </c>
      <c r="G244" s="57">
        <f t="shared" si="20"/>
        <v>1.0056669137639751</v>
      </c>
      <c r="H244" s="54">
        <f t="shared" si="21"/>
        <v>2886.0326332182926</v>
      </c>
      <c r="I244" s="58">
        <f t="shared" si="22"/>
        <v>141.35736678170724</v>
      </c>
    </row>
    <row r="245" spans="1:9" x14ac:dyDescent="0.25">
      <c r="A245" s="53">
        <v>43344</v>
      </c>
      <c r="B245" s="70">
        <v>3053.14</v>
      </c>
      <c r="C245" s="55">
        <v>4.2500000000000003E-2</v>
      </c>
      <c r="D245" s="55">
        <v>1.9199999999999998E-2</v>
      </c>
      <c r="E245" s="56">
        <f t="shared" si="18"/>
        <v>1.0104597433015858</v>
      </c>
      <c r="F245" s="56">
        <f t="shared" si="19"/>
        <v>1.0047658220351232</v>
      </c>
      <c r="G245" s="57">
        <f t="shared" si="20"/>
        <v>1.0056669137639751</v>
      </c>
      <c r="H245" s="54">
        <f t="shared" si="21"/>
        <v>2886.0326332182926</v>
      </c>
      <c r="I245" s="58">
        <f t="shared" si="22"/>
        <v>167.10736678170724</v>
      </c>
    </row>
    <row r="246" spans="1:9" x14ac:dyDescent="0.25">
      <c r="A246" s="53">
        <v>43345</v>
      </c>
      <c r="B246" s="70">
        <v>3053.14</v>
      </c>
      <c r="C246" s="55">
        <v>4.2500000000000003E-2</v>
      </c>
      <c r="D246" s="55">
        <v>1.9199999999999998E-2</v>
      </c>
      <c r="E246" s="56">
        <f t="shared" si="18"/>
        <v>1.0104597433015858</v>
      </c>
      <c r="F246" s="56">
        <f t="shared" si="19"/>
        <v>1.0047658220351232</v>
      </c>
      <c r="G246" s="57">
        <f t="shared" si="20"/>
        <v>1.0056669137639751</v>
      </c>
      <c r="H246" s="54">
        <f t="shared" si="21"/>
        <v>2886.0326332182926</v>
      </c>
      <c r="I246" s="58">
        <f t="shared" si="22"/>
        <v>167.10736678170724</v>
      </c>
    </row>
    <row r="247" spans="1:9" x14ac:dyDescent="0.25">
      <c r="A247" s="53">
        <v>43346</v>
      </c>
      <c r="B247" s="70">
        <v>3053.14</v>
      </c>
      <c r="C247" s="55">
        <v>4.2500000000000003E-2</v>
      </c>
      <c r="D247" s="55">
        <v>1.9199999999999998E-2</v>
      </c>
      <c r="E247" s="56">
        <f t="shared" si="18"/>
        <v>1.0104597433015858</v>
      </c>
      <c r="F247" s="56">
        <f t="shared" si="19"/>
        <v>1.0047658220351232</v>
      </c>
      <c r="G247" s="57">
        <f t="shared" si="20"/>
        <v>1.0056669137639751</v>
      </c>
      <c r="H247" s="54">
        <f t="shared" si="21"/>
        <v>2886.0326332182926</v>
      </c>
      <c r="I247" s="58">
        <f t="shared" si="22"/>
        <v>167.10736678170724</v>
      </c>
    </row>
    <row r="248" spans="1:9" x14ac:dyDescent="0.25">
      <c r="A248" s="53">
        <v>43347</v>
      </c>
      <c r="B248" s="70">
        <v>3053.14</v>
      </c>
      <c r="C248" s="55">
        <v>4.2500000000000003E-2</v>
      </c>
      <c r="D248" s="55">
        <v>1.9199999999999998E-2</v>
      </c>
      <c r="E248" s="56">
        <f t="shared" si="18"/>
        <v>1.0104597433015858</v>
      </c>
      <c r="F248" s="56">
        <f t="shared" si="19"/>
        <v>1.0047658220351232</v>
      </c>
      <c r="G248" s="57">
        <f t="shared" si="20"/>
        <v>1.0056669137639751</v>
      </c>
      <c r="H248" s="54">
        <f t="shared" si="21"/>
        <v>2883.1649337375443</v>
      </c>
      <c r="I248" s="58">
        <f t="shared" si="22"/>
        <v>169.97506626245558</v>
      </c>
    </row>
    <row r="249" spans="1:9" x14ac:dyDescent="0.25">
      <c r="A249" s="53">
        <v>43348</v>
      </c>
      <c r="B249" s="70">
        <v>3088.47</v>
      </c>
      <c r="C249" s="55">
        <v>4.2500000000000003E-2</v>
      </c>
      <c r="D249" s="55">
        <v>1.9199999999999998E-2</v>
      </c>
      <c r="E249" s="56">
        <f t="shared" si="18"/>
        <v>1.0104597433015858</v>
      </c>
      <c r="F249" s="56">
        <f t="shared" si="19"/>
        <v>1.0047658220351232</v>
      </c>
      <c r="G249" s="57">
        <f t="shared" si="20"/>
        <v>1.0056669137639751</v>
      </c>
      <c r="H249" s="54">
        <f t="shared" si="21"/>
        <v>2845.9854615222275</v>
      </c>
      <c r="I249" s="58">
        <f t="shared" si="22"/>
        <v>242.48453847777228</v>
      </c>
    </row>
    <row r="250" spans="1:9" x14ac:dyDescent="0.25">
      <c r="A250" s="53">
        <v>43349</v>
      </c>
      <c r="B250" s="70">
        <v>3100.37</v>
      </c>
      <c r="C250" s="55">
        <v>4.2500000000000003E-2</v>
      </c>
      <c r="D250" s="55">
        <v>1.9199999999999998E-2</v>
      </c>
      <c r="E250" s="56">
        <f t="shared" si="18"/>
        <v>1.0104597433015858</v>
      </c>
      <c r="F250" s="56">
        <f t="shared" si="19"/>
        <v>1.0047658220351232</v>
      </c>
      <c r="G250" s="57">
        <f t="shared" si="20"/>
        <v>1.0056669137639751</v>
      </c>
      <c r="H250" s="54">
        <f t="shared" si="21"/>
        <v>2853.3911696549676</v>
      </c>
      <c r="I250" s="58">
        <f t="shared" si="22"/>
        <v>246.97883034503229</v>
      </c>
    </row>
    <row r="251" spans="1:9" x14ac:dyDescent="0.25">
      <c r="A251" s="53">
        <v>43350</v>
      </c>
      <c r="B251" s="70">
        <v>3089.47</v>
      </c>
      <c r="C251" s="55">
        <v>4.2500000000000003E-2</v>
      </c>
      <c r="D251" s="55">
        <v>1.9199999999999998E-2</v>
      </c>
      <c r="E251" s="56">
        <f t="shared" si="18"/>
        <v>1.0104597433015858</v>
      </c>
      <c r="F251" s="56">
        <f t="shared" si="19"/>
        <v>1.0047658220351232</v>
      </c>
      <c r="G251" s="57">
        <f t="shared" si="20"/>
        <v>1.0056669137639751</v>
      </c>
      <c r="H251" s="54">
        <f t="shared" si="21"/>
        <v>2873.5355007442945</v>
      </c>
      <c r="I251" s="58">
        <f t="shared" si="22"/>
        <v>215.9344992557053</v>
      </c>
    </row>
    <row r="252" spans="1:9" x14ac:dyDescent="0.25">
      <c r="A252" s="53">
        <v>43351</v>
      </c>
      <c r="B252" s="70">
        <v>3070.15</v>
      </c>
      <c r="C252" s="55">
        <v>4.2500000000000003E-2</v>
      </c>
      <c r="D252" s="55">
        <v>1.9199999999999998E-2</v>
      </c>
      <c r="E252" s="56">
        <f t="shared" si="18"/>
        <v>1.0104597433015858</v>
      </c>
      <c r="F252" s="56">
        <f t="shared" si="19"/>
        <v>1.0047658220351232</v>
      </c>
      <c r="G252" s="57">
        <f t="shared" si="20"/>
        <v>1.0056669137639751</v>
      </c>
      <c r="H252" s="54">
        <f t="shared" si="21"/>
        <v>2873.5355007442945</v>
      </c>
      <c r="I252" s="58">
        <f t="shared" si="22"/>
        <v>196.6144992557056</v>
      </c>
    </row>
    <row r="253" spans="1:9" x14ac:dyDescent="0.25">
      <c r="A253" s="53">
        <v>43352</v>
      </c>
      <c r="B253" s="70">
        <v>3070.15</v>
      </c>
      <c r="C253" s="55">
        <v>4.2500000000000003E-2</v>
      </c>
      <c r="D253" s="55">
        <v>1.9199999999999998E-2</v>
      </c>
      <c r="E253" s="56">
        <f t="shared" si="18"/>
        <v>1.0104597433015858</v>
      </c>
      <c r="F253" s="56">
        <f t="shared" si="19"/>
        <v>1.0047658220351232</v>
      </c>
      <c r="G253" s="57">
        <f t="shared" si="20"/>
        <v>1.0056669137639751</v>
      </c>
      <c r="H253" s="54">
        <f t="shared" si="21"/>
        <v>2873.5355007442945</v>
      </c>
      <c r="I253" s="58">
        <f t="shared" si="22"/>
        <v>196.6144992557056</v>
      </c>
    </row>
    <row r="254" spans="1:9" x14ac:dyDescent="0.25">
      <c r="A254" s="53">
        <v>43353</v>
      </c>
      <c r="B254" s="70">
        <v>3070.15</v>
      </c>
      <c r="C254" s="55">
        <v>4.2500000000000003E-2</v>
      </c>
      <c r="D254" s="55">
        <v>1.9199999999999998E-2</v>
      </c>
      <c r="E254" s="56">
        <f t="shared" si="18"/>
        <v>1.0104597433015858</v>
      </c>
      <c r="F254" s="56">
        <f t="shared" si="19"/>
        <v>1.0047658220351232</v>
      </c>
      <c r="G254" s="57">
        <f t="shared" si="20"/>
        <v>1.0056669137639751</v>
      </c>
      <c r="H254" s="54">
        <f t="shared" si="21"/>
        <v>2873.5355007442945</v>
      </c>
      <c r="I254" s="58">
        <f t="shared" si="22"/>
        <v>196.6144992557056</v>
      </c>
    </row>
    <row r="255" spans="1:9" x14ac:dyDescent="0.25">
      <c r="A255" s="53">
        <v>43354</v>
      </c>
      <c r="B255" s="70">
        <v>3069.49</v>
      </c>
      <c r="C255" s="55">
        <v>4.2500000000000003E-2</v>
      </c>
      <c r="D255" s="55">
        <v>1.9199999999999998E-2</v>
      </c>
      <c r="E255" s="56">
        <f t="shared" si="18"/>
        <v>1.0104597433015858</v>
      </c>
      <c r="F255" s="56">
        <f t="shared" si="19"/>
        <v>1.0047658220351232</v>
      </c>
      <c r="G255" s="57">
        <f t="shared" si="20"/>
        <v>1.0056669137639751</v>
      </c>
      <c r="H255" s="54">
        <f t="shared" si="21"/>
        <v>2874.8536362950949</v>
      </c>
      <c r="I255" s="58">
        <f t="shared" si="22"/>
        <v>194.63636370490485</v>
      </c>
    </row>
    <row r="256" spans="1:9" x14ac:dyDescent="0.25">
      <c r="A256" s="53">
        <v>43355</v>
      </c>
      <c r="B256" s="70">
        <v>3087.73</v>
      </c>
      <c r="C256" s="55">
        <v>4.2500000000000003E-2</v>
      </c>
      <c r="D256" s="55">
        <v>1.9199999999999998E-2</v>
      </c>
      <c r="E256" s="56">
        <f t="shared" si="18"/>
        <v>1.0104597433015858</v>
      </c>
      <c r="F256" s="56">
        <f t="shared" si="19"/>
        <v>1.0047658220351232</v>
      </c>
      <c r="G256" s="57">
        <f t="shared" si="20"/>
        <v>1.0056669137639751</v>
      </c>
      <c r="H256" s="54">
        <f t="shared" si="21"/>
        <v>2875.5137474056469</v>
      </c>
      <c r="I256" s="58">
        <f t="shared" si="22"/>
        <v>212.21625259435314</v>
      </c>
    </row>
    <row r="257" spans="1:9" x14ac:dyDescent="0.25">
      <c r="A257" s="53">
        <v>43356</v>
      </c>
      <c r="B257" s="70">
        <v>3055.01</v>
      </c>
      <c r="C257" s="55">
        <v>4.2500000000000003E-2</v>
      </c>
      <c r="D257" s="55">
        <v>1.9199999999999998E-2</v>
      </c>
      <c r="E257" s="56">
        <f t="shared" si="18"/>
        <v>1.0104597433015858</v>
      </c>
      <c r="F257" s="56">
        <f t="shared" si="19"/>
        <v>1.0047658220351232</v>
      </c>
      <c r="G257" s="57">
        <f t="shared" si="20"/>
        <v>1.0056669137639751</v>
      </c>
      <c r="H257" s="54">
        <f t="shared" si="21"/>
        <v>2876.1272343217511</v>
      </c>
      <c r="I257" s="58">
        <f t="shared" si="22"/>
        <v>178.88276567824914</v>
      </c>
    </row>
    <row r="258" spans="1:9" x14ac:dyDescent="0.25">
      <c r="A258" s="53">
        <v>43357</v>
      </c>
      <c r="B258" s="70">
        <v>3019.38</v>
      </c>
      <c r="C258" s="55">
        <v>4.2500000000000003E-2</v>
      </c>
      <c r="D258" s="55">
        <v>1.9199999999999998E-2</v>
      </c>
      <c r="E258" s="56">
        <f t="shared" si="18"/>
        <v>1.0104597433015858</v>
      </c>
      <c r="F258" s="56">
        <f t="shared" si="19"/>
        <v>1.0047658220351232</v>
      </c>
      <c r="G258" s="57">
        <f t="shared" si="20"/>
        <v>1.0056669137639751</v>
      </c>
      <c r="H258" s="54">
        <f t="shared" si="21"/>
        <v>2906.5803225506575</v>
      </c>
      <c r="I258" s="58">
        <f t="shared" si="22"/>
        <v>112.79967744934265</v>
      </c>
    </row>
    <row r="259" spans="1:9" x14ac:dyDescent="0.25">
      <c r="A259" s="53">
        <v>43358</v>
      </c>
      <c r="B259" s="70">
        <v>3026.05</v>
      </c>
      <c r="C259" s="55">
        <v>4.2500000000000003E-2</v>
      </c>
      <c r="D259" s="55">
        <v>1.9199999999999998E-2</v>
      </c>
      <c r="E259" s="56">
        <f t="shared" si="18"/>
        <v>1.0104597433015858</v>
      </c>
      <c r="F259" s="56">
        <f t="shared" si="19"/>
        <v>1.0047658220351232</v>
      </c>
      <c r="G259" s="57">
        <f t="shared" si="20"/>
        <v>1.0056669137639751</v>
      </c>
      <c r="H259" s="54">
        <f t="shared" si="21"/>
        <v>2906.5803225506575</v>
      </c>
      <c r="I259" s="58">
        <f t="shared" si="22"/>
        <v>119.46967744934273</v>
      </c>
    </row>
    <row r="260" spans="1:9" x14ac:dyDescent="0.25">
      <c r="A260" s="53">
        <v>43359</v>
      </c>
      <c r="B260" s="70">
        <v>3026.05</v>
      </c>
      <c r="C260" s="55">
        <v>4.2500000000000003E-2</v>
      </c>
      <c r="D260" s="55">
        <v>1.9199999999999998E-2</v>
      </c>
      <c r="E260" s="56">
        <f t="shared" si="18"/>
        <v>1.0104597433015858</v>
      </c>
      <c r="F260" s="56">
        <f t="shared" si="19"/>
        <v>1.0047658220351232</v>
      </c>
      <c r="G260" s="57">
        <f t="shared" si="20"/>
        <v>1.0056669137639751</v>
      </c>
      <c r="H260" s="54">
        <f t="shared" si="21"/>
        <v>2906.5803225506575</v>
      </c>
      <c r="I260" s="58">
        <f t="shared" si="22"/>
        <v>119.46967744934273</v>
      </c>
    </row>
    <row r="261" spans="1:9" x14ac:dyDescent="0.25">
      <c r="A261" s="53">
        <v>43360</v>
      </c>
      <c r="B261" s="70">
        <v>3026.05</v>
      </c>
      <c r="C261" s="55">
        <v>4.2500000000000003E-2</v>
      </c>
      <c r="D261" s="55">
        <v>1.9199999999999998E-2</v>
      </c>
      <c r="E261" s="56">
        <f t="shared" si="18"/>
        <v>1.0104597433015858</v>
      </c>
      <c r="F261" s="56">
        <f t="shared" si="19"/>
        <v>1.0047658220351232</v>
      </c>
      <c r="G261" s="57">
        <f t="shared" si="20"/>
        <v>1.0056669137639751</v>
      </c>
      <c r="H261" s="54">
        <f t="shared" si="21"/>
        <v>2935.7545285419383</v>
      </c>
      <c r="I261" s="58">
        <f t="shared" si="22"/>
        <v>90.295471458061911</v>
      </c>
    </row>
    <row r="262" spans="1:9" x14ac:dyDescent="0.25">
      <c r="A262" s="53">
        <v>43361</v>
      </c>
      <c r="B262" s="70">
        <v>3013.38</v>
      </c>
      <c r="C262" s="55">
        <v>4.2500000000000003E-2</v>
      </c>
      <c r="D262" s="55">
        <v>1.9199999999999998E-2</v>
      </c>
      <c r="E262" s="56">
        <f t="shared" si="18"/>
        <v>1.0104597433015858</v>
      </c>
      <c r="F262" s="56">
        <f t="shared" si="19"/>
        <v>1.0047658220351232</v>
      </c>
      <c r="G262" s="57">
        <f t="shared" si="20"/>
        <v>1.0056669137639751</v>
      </c>
      <c r="H262" s="54">
        <f t="shared" si="21"/>
        <v>2948.3941444349471</v>
      </c>
      <c r="I262" s="58">
        <f t="shared" si="22"/>
        <v>64.985855565053043</v>
      </c>
    </row>
    <row r="263" spans="1:9" x14ac:dyDescent="0.25">
      <c r="A263" s="53">
        <v>43362</v>
      </c>
      <c r="B263" s="70">
        <v>3007.03</v>
      </c>
      <c r="C263" s="55">
        <v>4.2500000000000003E-2</v>
      </c>
      <c r="D263" s="55">
        <v>1.9199999999999998E-2</v>
      </c>
      <c r="E263" s="56">
        <f t="shared" si="18"/>
        <v>1.0104597433015858</v>
      </c>
      <c r="F263" s="56">
        <f t="shared" si="19"/>
        <v>1.0047658220351232</v>
      </c>
      <c r="G263" s="57">
        <f t="shared" si="20"/>
        <v>1.0056669137639751</v>
      </c>
      <c r="H263" s="54">
        <f t="shared" si="21"/>
        <v>2933.0174973234957</v>
      </c>
      <c r="I263" s="58">
        <f t="shared" si="22"/>
        <v>74.012502676504482</v>
      </c>
    </row>
    <row r="264" spans="1:9" x14ac:dyDescent="0.25">
      <c r="A264" s="53">
        <v>43363</v>
      </c>
      <c r="B264" s="70">
        <v>3018.63</v>
      </c>
      <c r="C264" s="55">
        <v>4.2500000000000003E-2</v>
      </c>
      <c r="D264" s="55">
        <v>1.9199999999999998E-2</v>
      </c>
      <c r="E264" s="56">
        <f t="shared" si="18"/>
        <v>1.0104597433015858</v>
      </c>
      <c r="F264" s="56">
        <f t="shared" si="19"/>
        <v>1.0047658220351232</v>
      </c>
      <c r="G264" s="57">
        <f t="shared" si="20"/>
        <v>1.0056669137639751</v>
      </c>
      <c r="H264" s="54">
        <f t="shared" si="21"/>
        <v>2961.5080409904294</v>
      </c>
      <c r="I264" s="58">
        <f t="shared" si="22"/>
        <v>57.121959009570674</v>
      </c>
    </row>
    <row r="265" spans="1:9" x14ac:dyDescent="0.25">
      <c r="A265" s="53">
        <v>43364</v>
      </c>
      <c r="B265" s="70">
        <v>3014.18</v>
      </c>
      <c r="C265" s="55">
        <v>4.2500000000000003E-2</v>
      </c>
      <c r="D265" s="55">
        <v>1.9199999999999998E-2</v>
      </c>
      <c r="E265" s="56">
        <f t="shared" si="18"/>
        <v>1.0104597433015858</v>
      </c>
      <c r="F265" s="56">
        <f t="shared" si="19"/>
        <v>1.0047658220351232</v>
      </c>
      <c r="G265" s="57">
        <f t="shared" si="20"/>
        <v>1.0056669137639751</v>
      </c>
      <c r="H265" s="54">
        <f t="shared" si="21"/>
        <v>2934.7573010843071</v>
      </c>
      <c r="I265" s="58">
        <f t="shared" si="22"/>
        <v>79.422698915692763</v>
      </c>
    </row>
    <row r="266" spans="1:9" x14ac:dyDescent="0.25">
      <c r="A266" s="53">
        <v>43365</v>
      </c>
      <c r="B266" s="70">
        <v>3006.96</v>
      </c>
      <c r="C266" s="55">
        <v>4.2500000000000003E-2</v>
      </c>
      <c r="D266" s="55">
        <v>1.9199999999999998E-2</v>
      </c>
      <c r="E266" s="56">
        <f t="shared" si="18"/>
        <v>1.0104597433015858</v>
      </c>
      <c r="F266" s="56">
        <f t="shared" si="19"/>
        <v>1.0047658220351232</v>
      </c>
      <c r="G266" s="57">
        <f t="shared" si="20"/>
        <v>1.0056669137639751</v>
      </c>
      <c r="H266" s="54">
        <f t="shared" si="21"/>
        <v>2934.7573010843071</v>
      </c>
      <c r="I266" s="58">
        <f t="shared" si="22"/>
        <v>72.202698915692963</v>
      </c>
    </row>
    <row r="267" spans="1:9" x14ac:dyDescent="0.25">
      <c r="A267" s="53">
        <v>43366</v>
      </c>
      <c r="B267" s="70">
        <v>3006.96</v>
      </c>
      <c r="C267" s="55">
        <v>4.2500000000000003E-2</v>
      </c>
      <c r="D267" s="55">
        <v>1.9199999999999998E-2</v>
      </c>
      <c r="E267" s="56">
        <f t="shared" si="18"/>
        <v>1.0104597433015858</v>
      </c>
      <c r="F267" s="56">
        <f t="shared" si="19"/>
        <v>1.0047658220351232</v>
      </c>
      <c r="G267" s="57">
        <f t="shared" si="20"/>
        <v>1.0056669137639751</v>
      </c>
      <c r="H267" s="54">
        <f t="shared" si="21"/>
        <v>2934.7573010843071</v>
      </c>
      <c r="I267" s="58">
        <f t="shared" si="22"/>
        <v>72.202698915692963</v>
      </c>
    </row>
    <row r="268" spans="1:9" x14ac:dyDescent="0.25">
      <c r="A268" s="53">
        <v>43367</v>
      </c>
      <c r="B268" s="70">
        <v>3006.96</v>
      </c>
      <c r="C268" s="55">
        <v>4.2500000000000003E-2</v>
      </c>
      <c r="D268" s="55">
        <v>1.9299999999999998E-2</v>
      </c>
      <c r="E268" s="56">
        <f t="shared" si="18"/>
        <v>1.0104597433015858</v>
      </c>
      <c r="F268" s="56">
        <f t="shared" si="19"/>
        <v>1.0047904670718</v>
      </c>
      <c r="G268" s="57">
        <f t="shared" si="20"/>
        <v>1.0056422472302184</v>
      </c>
      <c r="H268" s="54">
        <f t="shared" si="21"/>
        <v>2944.2608534193769</v>
      </c>
      <c r="I268" s="58">
        <f t="shared" si="22"/>
        <v>62.699146580623164</v>
      </c>
    </row>
    <row r="269" spans="1:9" x14ac:dyDescent="0.25">
      <c r="A269" s="53">
        <v>43368</v>
      </c>
      <c r="B269" s="70">
        <v>2991.9</v>
      </c>
      <c r="C269" s="55">
        <v>4.2500000000000003E-2</v>
      </c>
      <c r="D269" s="55">
        <v>1.9299999999999998E-2</v>
      </c>
      <c r="E269" s="56">
        <f t="shared" si="18"/>
        <v>1.0104597433015858</v>
      </c>
      <c r="F269" s="56">
        <f t="shared" si="19"/>
        <v>1.0047904670718</v>
      </c>
      <c r="G269" s="57">
        <f t="shared" si="20"/>
        <v>1.0056422472302184</v>
      </c>
      <c r="H269" s="54">
        <f t="shared" si="21"/>
        <v>2940.7427587952211</v>
      </c>
      <c r="I269" s="58">
        <f t="shared" si="22"/>
        <v>51.157241204778984</v>
      </c>
    </row>
    <row r="270" spans="1:9" x14ac:dyDescent="0.25">
      <c r="A270" s="53">
        <v>43369</v>
      </c>
      <c r="B270" s="70">
        <v>3001.88</v>
      </c>
      <c r="C270" s="55">
        <v>4.2500000000000003E-2</v>
      </c>
      <c r="D270" s="55">
        <v>1.9299999999999998E-2</v>
      </c>
      <c r="E270" s="56">
        <f t="shared" si="18"/>
        <v>1.0104597433015858</v>
      </c>
      <c r="F270" s="56">
        <f t="shared" si="19"/>
        <v>1.0047904670718</v>
      </c>
      <c r="G270" s="57">
        <f t="shared" si="20"/>
        <v>1.0056422472302184</v>
      </c>
      <c r="H270" s="54">
        <f t="shared" si="21"/>
        <v>2951.6142848109444</v>
      </c>
      <c r="I270" s="58">
        <f t="shared" si="22"/>
        <v>50.265715189055754</v>
      </c>
    </row>
    <row r="271" spans="1:9" x14ac:dyDescent="0.25">
      <c r="A271" s="53">
        <v>43370</v>
      </c>
      <c r="B271" s="70">
        <v>3000.14</v>
      </c>
      <c r="C271" s="55">
        <v>4.2500000000000003E-2</v>
      </c>
      <c r="D271" s="55">
        <v>2.18E-2</v>
      </c>
      <c r="E271" s="56">
        <f t="shared" si="18"/>
        <v>1.0104597433015858</v>
      </c>
      <c r="F271" s="56">
        <f t="shared" si="19"/>
        <v>1.0054060044701247</v>
      </c>
      <c r="G271" s="57">
        <f t="shared" si="20"/>
        <v>1.0050265651975339</v>
      </c>
      <c r="H271" s="54">
        <f t="shared" si="21"/>
        <v>2961.8522251291743</v>
      </c>
      <c r="I271" s="58">
        <f t="shared" si="22"/>
        <v>38.287774870825615</v>
      </c>
    </row>
    <row r="272" spans="1:9" x14ac:dyDescent="0.25">
      <c r="A272" s="53">
        <v>43371</v>
      </c>
      <c r="B272" s="70">
        <v>2989.58</v>
      </c>
      <c r="C272" s="55">
        <v>4.2500000000000003E-2</v>
      </c>
      <c r="D272" s="55">
        <v>2.18E-2</v>
      </c>
      <c r="E272" s="56">
        <f t="shared" si="18"/>
        <v>1.0104597433015858</v>
      </c>
      <c r="F272" s="56">
        <f t="shared" si="19"/>
        <v>1.0054060044701247</v>
      </c>
      <c r="G272" s="57">
        <f t="shared" si="20"/>
        <v>1.0050265651975339</v>
      </c>
      <c r="H272" s="54">
        <f t="shared" si="21"/>
        <v>2947.4808924034865</v>
      </c>
      <c r="I272" s="58">
        <f t="shared" si="22"/>
        <v>42.099107596513477</v>
      </c>
    </row>
    <row r="273" spans="1:9" x14ac:dyDescent="0.25">
      <c r="A273" s="53">
        <v>43372</v>
      </c>
      <c r="B273" s="70">
        <v>2972.18</v>
      </c>
      <c r="C273" s="55">
        <v>4.2500000000000003E-2</v>
      </c>
      <c r="D273" s="55">
        <v>2.18E-2</v>
      </c>
      <c r="E273" s="56">
        <f t="shared" si="18"/>
        <v>1.0104597433015858</v>
      </c>
      <c r="F273" s="56">
        <f t="shared" si="19"/>
        <v>1.0054060044701247</v>
      </c>
      <c r="G273" s="57">
        <f t="shared" si="20"/>
        <v>1.0050265651975339</v>
      </c>
      <c r="H273" s="54">
        <f t="shared" si="21"/>
        <v>2947.4808924034865</v>
      </c>
      <c r="I273" s="58">
        <f t="shared" si="22"/>
        <v>24.699107596513386</v>
      </c>
    </row>
    <row r="274" spans="1:9" x14ac:dyDescent="0.25">
      <c r="A274" s="53">
        <v>43373</v>
      </c>
      <c r="B274" s="70">
        <v>2972.18</v>
      </c>
      <c r="C274" s="55">
        <v>4.2500000000000003E-2</v>
      </c>
      <c r="D274" s="55">
        <v>2.18E-2</v>
      </c>
      <c r="E274" s="56">
        <f t="shared" si="18"/>
        <v>1.0104597433015858</v>
      </c>
      <c r="F274" s="56">
        <f t="shared" si="19"/>
        <v>1.0054060044701247</v>
      </c>
      <c r="G274" s="57">
        <f t="shared" si="20"/>
        <v>1.0050265651975339</v>
      </c>
      <c r="H274" s="54">
        <f t="shared" si="21"/>
        <v>2947.4808924034865</v>
      </c>
      <c r="I274" s="58">
        <f t="shared" si="22"/>
        <v>24.699107596513386</v>
      </c>
    </row>
    <row r="275" spans="1:9" x14ac:dyDescent="0.25">
      <c r="A275" s="53">
        <v>43374</v>
      </c>
      <c r="B275" s="70">
        <v>2972.18</v>
      </c>
      <c r="C275" s="55">
        <v>4.2500000000000003E-2</v>
      </c>
      <c r="D275" s="55">
        <v>2.18E-2</v>
      </c>
      <c r="E275" s="56">
        <f t="shared" si="18"/>
        <v>1.0104597433015858</v>
      </c>
      <c r="F275" s="56">
        <f t="shared" si="19"/>
        <v>1.0054060044701247</v>
      </c>
      <c r="G275" s="57">
        <f t="shared" si="20"/>
        <v>1.0050265651975339</v>
      </c>
      <c r="H275" s="54">
        <f t="shared" si="21"/>
        <v>2947.4808924034865</v>
      </c>
      <c r="I275" s="58">
        <f t="shared" si="22"/>
        <v>24.699107596513386</v>
      </c>
    </row>
    <row r="276" spans="1:9" x14ac:dyDescent="0.25">
      <c r="A276" s="53">
        <v>43375</v>
      </c>
      <c r="B276" s="70">
        <v>2993.74</v>
      </c>
      <c r="C276" s="55">
        <v>4.2500000000000003E-2</v>
      </c>
      <c r="D276" s="55">
        <v>2.18E-2</v>
      </c>
      <c r="E276" s="56">
        <f t="shared" si="18"/>
        <v>1.0104597433015858</v>
      </c>
      <c r="F276" s="56">
        <f t="shared" si="19"/>
        <v>1.0054060044701247</v>
      </c>
      <c r="G276" s="57">
        <f t="shared" si="20"/>
        <v>1.0050265651975339</v>
      </c>
      <c r="H276" s="54">
        <f t="shared" si="21"/>
        <v>2926.3915399011998</v>
      </c>
      <c r="I276" s="58">
        <f t="shared" si="22"/>
        <v>67.348460098799933</v>
      </c>
    </row>
    <row r="277" spans="1:9" x14ac:dyDescent="0.25">
      <c r="A277" s="53">
        <v>43376</v>
      </c>
      <c r="B277" s="70">
        <v>3005.5</v>
      </c>
      <c r="C277" s="55">
        <v>4.2500000000000003E-2</v>
      </c>
      <c r="D277" s="55">
        <v>2.18E-2</v>
      </c>
      <c r="E277" s="56">
        <f t="shared" si="18"/>
        <v>1.0104597433015858</v>
      </c>
      <c r="F277" s="56">
        <f t="shared" si="19"/>
        <v>1.0054060044701247</v>
      </c>
      <c r="G277" s="57">
        <f t="shared" si="20"/>
        <v>1.0050265651975339</v>
      </c>
      <c r="H277" s="54">
        <f t="shared" si="21"/>
        <v>2926.3915399011998</v>
      </c>
      <c r="I277" s="58">
        <f t="shared" si="22"/>
        <v>79.108460098800151</v>
      </c>
    </row>
    <row r="278" spans="1:9" x14ac:dyDescent="0.25">
      <c r="A278" s="53">
        <v>43377</v>
      </c>
      <c r="B278" s="70">
        <v>3012.65</v>
      </c>
      <c r="C278" s="55">
        <v>4.2500000000000003E-2</v>
      </c>
      <c r="D278" s="55">
        <v>2.18E-2</v>
      </c>
      <c r="E278" s="56">
        <f t="shared" ref="E278:E341" si="23">+(1+C278)^(90/360)</f>
        <v>1.0104597433015858</v>
      </c>
      <c r="F278" s="56">
        <f t="shared" ref="F278:F341" si="24">+(1+D278)^(90/360)</f>
        <v>1.0054060044701247</v>
      </c>
      <c r="G278" s="57">
        <f t="shared" ref="G278:G341" si="25">+E278/F278</f>
        <v>1.0050265651975339</v>
      </c>
      <c r="H278" s="54">
        <f t="shared" si="21"/>
        <v>2901.9532344264476</v>
      </c>
      <c r="I278" s="58">
        <f t="shared" si="22"/>
        <v>110.69676557355251</v>
      </c>
    </row>
    <row r="279" spans="1:9" x14ac:dyDescent="0.25">
      <c r="A279" s="53">
        <v>43378</v>
      </c>
      <c r="B279" s="70">
        <v>3028.16</v>
      </c>
      <c r="C279" s="55">
        <v>4.2500000000000003E-2</v>
      </c>
      <c r="D279" s="55">
        <v>2.18E-2</v>
      </c>
      <c r="E279" s="56">
        <f t="shared" si="23"/>
        <v>1.0104597433015858</v>
      </c>
      <c r="F279" s="56">
        <f t="shared" si="24"/>
        <v>1.0054060044701247</v>
      </c>
      <c r="G279" s="57">
        <f t="shared" si="25"/>
        <v>1.0050265651975339</v>
      </c>
      <c r="H279" s="54">
        <f t="shared" si="21"/>
        <v>2884.2631194757932</v>
      </c>
      <c r="I279" s="58">
        <f t="shared" si="22"/>
        <v>143.89688052420661</v>
      </c>
    </row>
    <row r="280" spans="1:9" x14ac:dyDescent="0.25">
      <c r="A280" s="53">
        <v>43379</v>
      </c>
      <c r="B280" s="70">
        <v>3031.31</v>
      </c>
      <c r="C280" s="55">
        <v>4.2500000000000003E-2</v>
      </c>
      <c r="D280" s="55">
        <v>2.18E-2</v>
      </c>
      <c r="E280" s="56">
        <f t="shared" si="23"/>
        <v>1.0104597433015858</v>
      </c>
      <c r="F280" s="56">
        <f t="shared" si="24"/>
        <v>1.0054060044701247</v>
      </c>
      <c r="G280" s="57">
        <f t="shared" si="25"/>
        <v>1.0050265651975339</v>
      </c>
      <c r="H280" s="54">
        <f t="shared" si="21"/>
        <v>2884.2631194757932</v>
      </c>
      <c r="I280" s="58">
        <f t="shared" si="22"/>
        <v>147.0468805242067</v>
      </c>
    </row>
    <row r="281" spans="1:9" x14ac:dyDescent="0.25">
      <c r="A281" s="53">
        <v>43380</v>
      </c>
      <c r="B281" s="70">
        <v>3031.31</v>
      </c>
      <c r="C281" s="55">
        <v>4.2500000000000003E-2</v>
      </c>
      <c r="D281" s="55">
        <v>2.18E-2</v>
      </c>
      <c r="E281" s="56">
        <f t="shared" si="23"/>
        <v>1.0104597433015858</v>
      </c>
      <c r="F281" s="56">
        <f t="shared" si="24"/>
        <v>1.0054060044701247</v>
      </c>
      <c r="G281" s="57">
        <f t="shared" si="25"/>
        <v>1.0050265651975339</v>
      </c>
      <c r="H281" s="54">
        <f t="shared" si="21"/>
        <v>2884.2631194757932</v>
      </c>
      <c r="I281" s="58">
        <f t="shared" si="22"/>
        <v>147.0468805242067</v>
      </c>
    </row>
    <row r="282" spans="1:9" x14ac:dyDescent="0.25">
      <c r="A282" s="53">
        <v>43381</v>
      </c>
      <c r="B282" s="70">
        <v>3031.31</v>
      </c>
      <c r="C282" s="55">
        <v>4.2500000000000003E-2</v>
      </c>
      <c r="D282" s="55">
        <v>2.18E-2</v>
      </c>
      <c r="E282" s="56">
        <f t="shared" si="23"/>
        <v>1.0104597433015858</v>
      </c>
      <c r="F282" s="56">
        <f t="shared" si="24"/>
        <v>1.0054060044701247</v>
      </c>
      <c r="G282" s="57">
        <f t="shared" si="25"/>
        <v>1.0050265651975339</v>
      </c>
      <c r="H282" s="54">
        <f t="shared" si="21"/>
        <v>2897.4879637964927</v>
      </c>
      <c r="I282" s="58">
        <f t="shared" si="22"/>
        <v>133.8220362035072</v>
      </c>
    </row>
    <row r="283" spans="1:9" x14ac:dyDescent="0.25">
      <c r="A283" s="53">
        <v>43382</v>
      </c>
      <c r="B283" s="70">
        <v>3031.31</v>
      </c>
      <c r="C283" s="55">
        <v>4.2500000000000003E-2</v>
      </c>
      <c r="D283" s="55">
        <v>2.18E-2</v>
      </c>
      <c r="E283" s="56">
        <f t="shared" si="23"/>
        <v>1.0104597433015858</v>
      </c>
      <c r="F283" s="56">
        <f t="shared" si="24"/>
        <v>1.0054060044701247</v>
      </c>
      <c r="G283" s="57">
        <f t="shared" si="25"/>
        <v>1.0050265651975339</v>
      </c>
      <c r="H283" s="54">
        <f t="shared" si="21"/>
        <v>2888.9697560857453</v>
      </c>
      <c r="I283" s="58">
        <f t="shared" si="22"/>
        <v>142.34024391425464</v>
      </c>
    </row>
    <row r="284" spans="1:9" x14ac:dyDescent="0.25">
      <c r="A284" s="53">
        <v>43383</v>
      </c>
      <c r="B284" s="70">
        <v>3057.55</v>
      </c>
      <c r="C284" s="55">
        <v>4.2500000000000003E-2</v>
      </c>
      <c r="D284" s="55">
        <v>2.18E-2</v>
      </c>
      <c r="E284" s="56">
        <f t="shared" si="23"/>
        <v>1.0104597433015858</v>
      </c>
      <c r="F284" s="56">
        <f t="shared" si="24"/>
        <v>1.0054060044701247</v>
      </c>
      <c r="G284" s="57">
        <f t="shared" si="25"/>
        <v>1.0050265651975339</v>
      </c>
      <c r="H284" s="54">
        <f t="shared" si="21"/>
        <v>2896.4923291290024</v>
      </c>
      <c r="I284" s="58">
        <f t="shared" si="22"/>
        <v>161.05767087099775</v>
      </c>
    </row>
    <row r="285" spans="1:9" x14ac:dyDescent="0.25">
      <c r="A285" s="53">
        <v>43384</v>
      </c>
      <c r="B285" s="70">
        <v>3090.3</v>
      </c>
      <c r="C285" s="55">
        <v>4.2500000000000003E-2</v>
      </c>
      <c r="D285" s="55">
        <v>2.18E-2</v>
      </c>
      <c r="E285" s="56">
        <f t="shared" si="23"/>
        <v>1.0104597433015858</v>
      </c>
      <c r="F285" s="56">
        <f t="shared" si="24"/>
        <v>1.0054060044701247</v>
      </c>
      <c r="G285" s="57">
        <f t="shared" si="25"/>
        <v>1.0050265651975339</v>
      </c>
      <c r="H285" s="54">
        <f t="shared" si="21"/>
        <v>2898.423256968983</v>
      </c>
      <c r="I285" s="58">
        <f t="shared" si="22"/>
        <v>191.87674303101721</v>
      </c>
    </row>
    <row r="286" spans="1:9" x14ac:dyDescent="0.25">
      <c r="A286" s="53">
        <v>43385</v>
      </c>
      <c r="B286" s="70">
        <v>3087.34</v>
      </c>
      <c r="C286" s="55">
        <v>4.2500000000000003E-2</v>
      </c>
      <c r="D286" s="55">
        <v>2.18E-2</v>
      </c>
      <c r="E286" s="56">
        <f t="shared" si="23"/>
        <v>1.0104597433015858</v>
      </c>
      <c r="F286" s="56">
        <f t="shared" si="24"/>
        <v>1.0054060044701247</v>
      </c>
      <c r="G286" s="57">
        <f t="shared" si="25"/>
        <v>1.0050265651975339</v>
      </c>
      <c r="H286" s="54">
        <f t="shared" si="21"/>
        <v>2877.9876039958567</v>
      </c>
      <c r="I286" s="58">
        <f t="shared" si="22"/>
        <v>209.35239600414343</v>
      </c>
    </row>
    <row r="287" spans="1:9" x14ac:dyDescent="0.25">
      <c r="A287" s="53">
        <v>43386</v>
      </c>
      <c r="B287" s="70">
        <v>3088.78</v>
      </c>
      <c r="C287" s="55">
        <v>4.2500000000000003E-2</v>
      </c>
      <c r="D287" s="55">
        <v>2.18E-2</v>
      </c>
      <c r="E287" s="56">
        <f t="shared" si="23"/>
        <v>1.0104597433015858</v>
      </c>
      <c r="F287" s="56">
        <f t="shared" si="24"/>
        <v>1.0054060044701247</v>
      </c>
      <c r="G287" s="57">
        <f t="shared" si="25"/>
        <v>1.0050265651975339</v>
      </c>
      <c r="H287" s="54">
        <f t="shared" si="21"/>
        <v>2877.9876039958567</v>
      </c>
      <c r="I287" s="58">
        <f t="shared" si="22"/>
        <v>210.79239600414348</v>
      </c>
    </row>
    <row r="288" spans="1:9" x14ac:dyDescent="0.25">
      <c r="A288" s="53">
        <v>43387</v>
      </c>
      <c r="B288" s="70">
        <v>3088.78</v>
      </c>
      <c r="C288" s="55">
        <v>4.2500000000000003E-2</v>
      </c>
      <c r="D288" s="55">
        <v>2.18E-2</v>
      </c>
      <c r="E288" s="56">
        <f t="shared" si="23"/>
        <v>1.0104597433015858</v>
      </c>
      <c r="F288" s="56">
        <f t="shared" si="24"/>
        <v>1.0054060044701247</v>
      </c>
      <c r="G288" s="57">
        <f t="shared" si="25"/>
        <v>1.0050265651975339</v>
      </c>
      <c r="H288" s="54">
        <f t="shared" si="21"/>
        <v>2877.9876039958567</v>
      </c>
      <c r="I288" s="58">
        <f t="shared" si="22"/>
        <v>210.79239600414348</v>
      </c>
    </row>
    <row r="289" spans="1:9" x14ac:dyDescent="0.25">
      <c r="A289" s="53">
        <v>43388</v>
      </c>
      <c r="B289" s="70">
        <v>3088.78</v>
      </c>
      <c r="C289" s="55">
        <v>4.2500000000000003E-2</v>
      </c>
      <c r="D289" s="55">
        <v>2.18E-2</v>
      </c>
      <c r="E289" s="56">
        <f t="shared" si="23"/>
        <v>1.0104597433015858</v>
      </c>
      <c r="F289" s="56">
        <f t="shared" si="24"/>
        <v>1.0054060044701247</v>
      </c>
      <c r="G289" s="57">
        <f t="shared" si="25"/>
        <v>1.0050265651975339</v>
      </c>
      <c r="H289" s="54">
        <f t="shared" si="21"/>
        <v>2885.2889248907827</v>
      </c>
      <c r="I289" s="58">
        <f t="shared" si="22"/>
        <v>203.49107510921749</v>
      </c>
    </row>
    <row r="290" spans="1:9" x14ac:dyDescent="0.25">
      <c r="A290" s="53">
        <v>43389</v>
      </c>
      <c r="B290" s="70">
        <v>3088.78</v>
      </c>
      <c r="C290" s="55">
        <v>4.2500000000000003E-2</v>
      </c>
      <c r="D290" s="55">
        <v>2.18E-2</v>
      </c>
      <c r="E290" s="56">
        <f t="shared" si="23"/>
        <v>1.0104597433015858</v>
      </c>
      <c r="F290" s="56">
        <f t="shared" si="24"/>
        <v>1.0054060044701247</v>
      </c>
      <c r="G290" s="57">
        <f t="shared" si="25"/>
        <v>1.0050265651975339</v>
      </c>
      <c r="H290" s="54">
        <f t="shared" si="21"/>
        <v>2894.6619704473546</v>
      </c>
      <c r="I290" s="58">
        <f t="shared" si="22"/>
        <v>194.11802955264557</v>
      </c>
    </row>
    <row r="291" spans="1:9" x14ac:dyDescent="0.25">
      <c r="A291" s="53">
        <v>43390</v>
      </c>
      <c r="B291" s="70">
        <v>3055.93</v>
      </c>
      <c r="C291" s="55">
        <v>4.2500000000000003E-2</v>
      </c>
      <c r="D291" s="55">
        <v>2.1899999999999999E-2</v>
      </c>
      <c r="E291" s="56">
        <f t="shared" si="23"/>
        <v>1.0104597433015858</v>
      </c>
      <c r="F291" s="56">
        <f t="shared" si="24"/>
        <v>1.005430602461616</v>
      </c>
      <c r="G291" s="57">
        <f t="shared" si="25"/>
        <v>1.0050019770908671</v>
      </c>
      <c r="H291" s="54">
        <f t="shared" si="21"/>
        <v>2893.3042868098682</v>
      </c>
      <c r="I291" s="58">
        <f t="shared" si="22"/>
        <v>162.62571319013159</v>
      </c>
    </row>
    <row r="292" spans="1:9" x14ac:dyDescent="0.25">
      <c r="A292" s="53">
        <v>43391</v>
      </c>
      <c r="B292" s="70">
        <v>3056.37</v>
      </c>
      <c r="C292" s="55">
        <v>4.2500000000000003E-2</v>
      </c>
      <c r="D292" s="55">
        <v>2.1899999999999999E-2</v>
      </c>
      <c r="E292" s="56">
        <f t="shared" si="23"/>
        <v>1.0104597433015858</v>
      </c>
      <c r="F292" s="56">
        <f t="shared" si="24"/>
        <v>1.005430602461616</v>
      </c>
      <c r="G292" s="57">
        <f t="shared" si="25"/>
        <v>1.0050019770908671</v>
      </c>
      <c r="H292" s="54">
        <f t="shared" si="21"/>
        <v>2900.2234449031316</v>
      </c>
      <c r="I292" s="58">
        <f t="shared" si="22"/>
        <v>156.14655509686827</v>
      </c>
    </row>
    <row r="293" spans="1:9" x14ac:dyDescent="0.25">
      <c r="A293" s="53">
        <v>43392</v>
      </c>
      <c r="B293" s="70">
        <v>3088.47</v>
      </c>
      <c r="C293" s="55">
        <v>4.2500000000000003E-2</v>
      </c>
      <c r="D293" s="55">
        <v>2.1899999999999999E-2</v>
      </c>
      <c r="E293" s="56">
        <f t="shared" si="23"/>
        <v>1.0104597433015858</v>
      </c>
      <c r="F293" s="56">
        <f t="shared" si="24"/>
        <v>1.005430602461616</v>
      </c>
      <c r="G293" s="57">
        <f t="shared" si="25"/>
        <v>1.0050019770908671</v>
      </c>
      <c r="H293" s="54">
        <f t="shared" si="21"/>
        <v>2900.2234449031316</v>
      </c>
      <c r="I293" s="58">
        <f t="shared" si="22"/>
        <v>188.24655509686818</v>
      </c>
    </row>
    <row r="294" spans="1:9" x14ac:dyDescent="0.25">
      <c r="A294" s="53">
        <v>43393</v>
      </c>
      <c r="B294" s="70">
        <v>3079.88</v>
      </c>
      <c r="C294" s="55">
        <v>4.2500000000000003E-2</v>
      </c>
      <c r="D294" s="55">
        <v>2.1899999999999999E-2</v>
      </c>
      <c r="E294" s="56">
        <f t="shared" si="23"/>
        <v>1.0104597433015858</v>
      </c>
      <c r="F294" s="56">
        <f t="shared" si="24"/>
        <v>1.005430602461616</v>
      </c>
      <c r="G294" s="57">
        <f t="shared" si="25"/>
        <v>1.0050019770908671</v>
      </c>
      <c r="H294" s="54">
        <f t="shared" si="21"/>
        <v>2900.2234449031316</v>
      </c>
      <c r="I294" s="58">
        <f t="shared" si="22"/>
        <v>179.65655509686849</v>
      </c>
    </row>
    <row r="295" spans="1:9" x14ac:dyDescent="0.25">
      <c r="A295" s="53">
        <v>43394</v>
      </c>
      <c r="B295" s="70">
        <v>3079.88</v>
      </c>
      <c r="C295" s="55">
        <v>4.2500000000000003E-2</v>
      </c>
      <c r="D295" s="55">
        <v>2.1899999999999999E-2</v>
      </c>
      <c r="E295" s="56">
        <f t="shared" si="23"/>
        <v>1.0104597433015858</v>
      </c>
      <c r="F295" s="56">
        <f t="shared" si="24"/>
        <v>1.005430602461616</v>
      </c>
      <c r="G295" s="57">
        <f t="shared" si="25"/>
        <v>1.0050019770908671</v>
      </c>
      <c r="H295" s="54">
        <f t="shared" si="21"/>
        <v>2900.2234449031316</v>
      </c>
      <c r="I295" s="58">
        <f t="shared" si="22"/>
        <v>179.65655509686849</v>
      </c>
    </row>
    <row r="296" spans="1:9" x14ac:dyDescent="0.25">
      <c r="A296" s="53">
        <v>43395</v>
      </c>
      <c r="B296" s="70">
        <v>3079.88</v>
      </c>
      <c r="C296" s="55">
        <v>4.2500000000000003E-2</v>
      </c>
      <c r="D296" s="55">
        <v>2.1899999999999999E-2</v>
      </c>
      <c r="E296" s="56">
        <f t="shared" si="23"/>
        <v>1.0104597433015858</v>
      </c>
      <c r="F296" s="56">
        <f t="shared" si="24"/>
        <v>1.005430602461616</v>
      </c>
      <c r="G296" s="57">
        <f t="shared" si="25"/>
        <v>1.0050019770908671</v>
      </c>
      <c r="H296" s="54">
        <f t="shared" si="21"/>
        <v>2914.2226717429899</v>
      </c>
      <c r="I296" s="58">
        <f t="shared" si="22"/>
        <v>165.65732825701025</v>
      </c>
    </row>
    <row r="297" spans="1:9" x14ac:dyDescent="0.25">
      <c r="A297" s="53">
        <v>43396</v>
      </c>
      <c r="B297" s="70">
        <v>3087.58</v>
      </c>
      <c r="C297" s="55">
        <v>4.2500000000000003E-2</v>
      </c>
      <c r="D297" s="55">
        <v>2.2000000000000002E-2</v>
      </c>
      <c r="E297" s="56">
        <f t="shared" si="23"/>
        <v>1.0104597433015858</v>
      </c>
      <c r="F297" s="56">
        <f t="shared" si="24"/>
        <v>1.0054551986478606</v>
      </c>
      <c r="G297" s="57">
        <f t="shared" si="25"/>
        <v>1.0049773919916625</v>
      </c>
      <c r="H297" s="54">
        <f t="shared" si="21"/>
        <v>2914.8562574404837</v>
      </c>
      <c r="I297" s="58">
        <f t="shared" si="22"/>
        <v>172.72374255951627</v>
      </c>
    </row>
    <row r="298" spans="1:9" x14ac:dyDescent="0.25">
      <c r="A298" s="53">
        <v>43397</v>
      </c>
      <c r="B298" s="70">
        <v>3110.2</v>
      </c>
      <c r="C298" s="55">
        <v>4.2500000000000003E-2</v>
      </c>
      <c r="D298" s="55">
        <v>2.2000000000000002E-2</v>
      </c>
      <c r="E298" s="56">
        <f t="shared" si="23"/>
        <v>1.0104597433015858</v>
      </c>
      <c r="F298" s="56">
        <f t="shared" si="24"/>
        <v>1.0054551986478606</v>
      </c>
      <c r="G298" s="57">
        <f t="shared" si="25"/>
        <v>1.0049773919916625</v>
      </c>
      <c r="H298" s="54">
        <f t="shared" si="21"/>
        <v>2899.2479240673083</v>
      </c>
      <c r="I298" s="58">
        <f t="shared" si="22"/>
        <v>210.95207593269151</v>
      </c>
    </row>
    <row r="299" spans="1:9" x14ac:dyDescent="0.25">
      <c r="A299" s="53">
        <v>43398</v>
      </c>
      <c r="B299" s="70">
        <v>3149.7</v>
      </c>
      <c r="C299" s="55">
        <v>4.2500000000000003E-2</v>
      </c>
      <c r="D299" s="55">
        <v>2.2000000000000002E-2</v>
      </c>
      <c r="E299" s="56">
        <f t="shared" si="23"/>
        <v>1.0104597433015858</v>
      </c>
      <c r="F299" s="56">
        <f t="shared" si="24"/>
        <v>1.0054551986478606</v>
      </c>
      <c r="G299" s="57">
        <f t="shared" si="25"/>
        <v>1.0049773919916625</v>
      </c>
      <c r="H299" s="54">
        <f t="shared" si="21"/>
        <v>2902.6371047031071</v>
      </c>
      <c r="I299" s="58">
        <f t="shared" si="22"/>
        <v>247.06289529689275</v>
      </c>
    </row>
    <row r="300" spans="1:9" x14ac:dyDescent="0.25">
      <c r="A300" s="53">
        <v>43399</v>
      </c>
      <c r="B300" s="70">
        <v>3167.18</v>
      </c>
      <c r="C300" s="55">
        <v>4.2500000000000003E-2</v>
      </c>
      <c r="D300" s="55">
        <v>2.2000000000000002E-2</v>
      </c>
      <c r="E300" s="56">
        <f t="shared" si="23"/>
        <v>1.0104597433015858</v>
      </c>
      <c r="F300" s="56">
        <f t="shared" si="24"/>
        <v>1.0054551986478606</v>
      </c>
      <c r="G300" s="57">
        <f t="shared" si="25"/>
        <v>1.0049773919916625</v>
      </c>
      <c r="H300" s="54">
        <f t="shared" si="21"/>
        <v>2897.1862563214959</v>
      </c>
      <c r="I300" s="58">
        <f t="shared" si="22"/>
        <v>269.99374367850396</v>
      </c>
    </row>
    <row r="301" spans="1:9" x14ac:dyDescent="0.25">
      <c r="A301" s="53">
        <v>43400</v>
      </c>
      <c r="B301" s="70">
        <v>3185.26</v>
      </c>
      <c r="C301" s="55">
        <v>4.2500000000000003E-2</v>
      </c>
      <c r="D301" s="55">
        <v>2.2000000000000002E-2</v>
      </c>
      <c r="E301" s="56">
        <f t="shared" si="23"/>
        <v>1.0104597433015858</v>
      </c>
      <c r="F301" s="56">
        <f t="shared" si="24"/>
        <v>1.0054551986478606</v>
      </c>
      <c r="G301" s="57">
        <f t="shared" si="25"/>
        <v>1.0049773919916625</v>
      </c>
      <c r="H301" s="54">
        <f t="shared" si="21"/>
        <v>2897.1862563214959</v>
      </c>
      <c r="I301" s="58">
        <f t="shared" si="22"/>
        <v>288.07374367850434</v>
      </c>
    </row>
    <row r="302" spans="1:9" x14ac:dyDescent="0.25">
      <c r="A302" s="53">
        <v>43401</v>
      </c>
      <c r="B302" s="70">
        <v>3185.26</v>
      </c>
      <c r="C302" s="55">
        <v>4.2500000000000003E-2</v>
      </c>
      <c r="D302" s="55">
        <v>2.2000000000000002E-2</v>
      </c>
      <c r="E302" s="56">
        <f t="shared" si="23"/>
        <v>1.0104597433015858</v>
      </c>
      <c r="F302" s="56">
        <f t="shared" si="24"/>
        <v>1.0054551986478606</v>
      </c>
      <c r="G302" s="57">
        <f t="shared" si="25"/>
        <v>1.0049773919916625</v>
      </c>
      <c r="H302" s="54">
        <f t="shared" si="21"/>
        <v>2897.1862563214959</v>
      </c>
      <c r="I302" s="58">
        <f t="shared" si="22"/>
        <v>288.07374367850434</v>
      </c>
    </row>
    <row r="303" spans="1:9" x14ac:dyDescent="0.25">
      <c r="A303" s="53">
        <v>43402</v>
      </c>
      <c r="B303" s="70">
        <v>3185.26</v>
      </c>
      <c r="C303" s="55">
        <v>4.2500000000000003E-2</v>
      </c>
      <c r="D303" s="55">
        <v>2.2000000000000002E-2</v>
      </c>
      <c r="E303" s="56">
        <f t="shared" si="23"/>
        <v>1.0104597433015858</v>
      </c>
      <c r="F303" s="56">
        <f t="shared" si="24"/>
        <v>1.0054551986478606</v>
      </c>
      <c r="G303" s="57">
        <f t="shared" si="25"/>
        <v>1.0049773919916625</v>
      </c>
      <c r="H303" s="54">
        <f t="shared" ref="H303:H366" si="26">+B213*G213</f>
        <v>2892.0873999940472</v>
      </c>
      <c r="I303" s="58">
        <f t="shared" ref="I303:I366" si="27">+B303-H303</f>
        <v>293.17260000595297</v>
      </c>
    </row>
    <row r="304" spans="1:9" x14ac:dyDescent="0.25">
      <c r="A304" s="53">
        <v>43403</v>
      </c>
      <c r="B304" s="70">
        <v>3188.69</v>
      </c>
      <c r="C304" s="55">
        <v>4.2500000000000003E-2</v>
      </c>
      <c r="D304" s="55">
        <v>2.2000000000000002E-2</v>
      </c>
      <c r="E304" s="56">
        <f t="shared" si="23"/>
        <v>1.0104597433015858</v>
      </c>
      <c r="F304" s="56">
        <f t="shared" si="24"/>
        <v>1.0054551986478606</v>
      </c>
      <c r="G304" s="57">
        <f t="shared" si="25"/>
        <v>1.0049773919916625</v>
      </c>
      <c r="H304" s="54">
        <f t="shared" si="26"/>
        <v>2903.2304627372682</v>
      </c>
      <c r="I304" s="58">
        <f t="shared" si="27"/>
        <v>285.45953726273183</v>
      </c>
    </row>
    <row r="305" spans="1:10" x14ac:dyDescent="0.25">
      <c r="A305" s="53">
        <v>43404</v>
      </c>
      <c r="B305" s="70">
        <v>3202.44</v>
      </c>
      <c r="C305" s="55">
        <v>4.2500000000000003E-2</v>
      </c>
      <c r="D305" s="55">
        <v>2.2000000000000002E-2</v>
      </c>
      <c r="E305" s="56">
        <f t="shared" si="23"/>
        <v>1.0104597433015858</v>
      </c>
      <c r="F305" s="56">
        <f t="shared" si="24"/>
        <v>1.0054551986478606</v>
      </c>
      <c r="G305" s="57">
        <f t="shared" si="25"/>
        <v>1.0049773919916625</v>
      </c>
      <c r="H305" s="54">
        <f t="shared" si="26"/>
        <v>2909.0835877522086</v>
      </c>
      <c r="I305" s="58">
        <f t="shared" si="27"/>
        <v>293.35641224779147</v>
      </c>
    </row>
    <row r="306" spans="1:10" x14ac:dyDescent="0.25">
      <c r="A306" s="53">
        <v>43405</v>
      </c>
      <c r="B306" s="70">
        <v>3219.85</v>
      </c>
      <c r="C306" s="55">
        <v>4.2500000000000003E-2</v>
      </c>
      <c r="D306" s="55">
        <v>2.2000000000000002E-2</v>
      </c>
      <c r="E306" s="56">
        <f t="shared" si="23"/>
        <v>1.0104597433015858</v>
      </c>
      <c r="F306" s="56">
        <f t="shared" si="24"/>
        <v>1.0054551986478606</v>
      </c>
      <c r="G306" s="57">
        <f t="shared" si="25"/>
        <v>1.0049773919916625</v>
      </c>
      <c r="H306" s="54">
        <f t="shared" si="26"/>
        <v>2921.4334803954171</v>
      </c>
      <c r="I306" s="58">
        <f t="shared" si="27"/>
        <v>298.41651960458285</v>
      </c>
    </row>
    <row r="307" spans="1:10" x14ac:dyDescent="0.25">
      <c r="A307" s="53">
        <v>43406</v>
      </c>
      <c r="B307" s="70">
        <v>3193.8</v>
      </c>
      <c r="C307" s="55">
        <v>4.2500000000000003E-2</v>
      </c>
      <c r="D307" s="55">
        <v>2.2000000000000002E-2</v>
      </c>
      <c r="E307" s="56">
        <f t="shared" si="23"/>
        <v>1.0104597433015858</v>
      </c>
      <c r="F307" s="56">
        <f t="shared" si="24"/>
        <v>1.0054551986478606</v>
      </c>
      <c r="G307" s="57">
        <f t="shared" si="25"/>
        <v>1.0049773919916625</v>
      </c>
      <c r="H307" s="54">
        <f t="shared" si="26"/>
        <v>2915.489843137977</v>
      </c>
      <c r="I307" s="58">
        <f t="shared" si="27"/>
        <v>278.31015686202318</v>
      </c>
    </row>
    <row r="308" spans="1:10" x14ac:dyDescent="0.25">
      <c r="A308" s="53">
        <v>43407</v>
      </c>
      <c r="B308" s="70">
        <v>3177.57</v>
      </c>
      <c r="C308" s="55">
        <v>4.2500000000000003E-2</v>
      </c>
      <c r="D308" s="55">
        <v>2.2000000000000002E-2</v>
      </c>
      <c r="E308" s="56">
        <f t="shared" si="23"/>
        <v>1.0104597433015858</v>
      </c>
      <c r="F308" s="56">
        <f t="shared" si="24"/>
        <v>1.0054551986478606</v>
      </c>
      <c r="G308" s="57">
        <f t="shared" si="25"/>
        <v>1.0049773919916625</v>
      </c>
      <c r="H308" s="54">
        <f t="shared" si="26"/>
        <v>2915.489843137977</v>
      </c>
      <c r="I308" s="58">
        <f t="shared" si="27"/>
        <v>262.08015686202316</v>
      </c>
    </row>
    <row r="309" spans="1:10" x14ac:dyDescent="0.25">
      <c r="A309" s="53">
        <v>43408</v>
      </c>
      <c r="B309" s="70">
        <v>3177.57</v>
      </c>
      <c r="C309" s="55">
        <v>4.2500000000000003E-2</v>
      </c>
      <c r="D309" s="55">
        <v>2.2000000000000002E-2</v>
      </c>
      <c r="E309" s="56">
        <f t="shared" si="23"/>
        <v>1.0104597433015858</v>
      </c>
      <c r="F309" s="56">
        <f t="shared" si="24"/>
        <v>1.0054551986478606</v>
      </c>
      <c r="G309" s="57">
        <f t="shared" si="25"/>
        <v>1.0049773919916625</v>
      </c>
      <c r="H309" s="54">
        <f t="shared" si="26"/>
        <v>2915.489843137977</v>
      </c>
      <c r="I309" s="58">
        <f t="shared" si="27"/>
        <v>262.08015686202316</v>
      </c>
    </row>
    <row r="310" spans="1:10" x14ac:dyDescent="0.25">
      <c r="A310" s="53">
        <v>43409</v>
      </c>
      <c r="B310" s="70">
        <v>3177.57</v>
      </c>
      <c r="C310" s="55">
        <v>4.2500000000000003E-2</v>
      </c>
      <c r="D310" s="55">
        <v>2.2000000000000002E-2</v>
      </c>
      <c r="E310" s="56">
        <f t="shared" si="23"/>
        <v>1.0104597433015858</v>
      </c>
      <c r="F310" s="56">
        <f t="shared" si="24"/>
        <v>1.0054551986478606</v>
      </c>
      <c r="G310" s="57">
        <f t="shared" si="25"/>
        <v>1.0049773919916625</v>
      </c>
      <c r="H310" s="54">
        <f t="shared" si="26"/>
        <v>2915.3591032321451</v>
      </c>
      <c r="I310" s="58">
        <f t="shared" si="27"/>
        <v>262.21089676785505</v>
      </c>
    </row>
    <row r="311" spans="1:10" x14ac:dyDescent="0.25">
      <c r="A311" s="53">
        <v>43410</v>
      </c>
      <c r="B311" s="70">
        <v>3177.57</v>
      </c>
      <c r="C311" s="55">
        <v>4.2500000000000003E-2</v>
      </c>
      <c r="D311" s="55">
        <v>2.2000000000000002E-2</v>
      </c>
      <c r="E311" s="56">
        <f t="shared" si="23"/>
        <v>1.0104597433015858</v>
      </c>
      <c r="F311" s="56">
        <f t="shared" si="24"/>
        <v>1.0054551986478606</v>
      </c>
      <c r="G311" s="57">
        <f t="shared" si="25"/>
        <v>1.0049773919916625</v>
      </c>
      <c r="H311" s="54">
        <f t="shared" si="26"/>
        <v>2915.3591032321451</v>
      </c>
      <c r="I311" s="58">
        <f t="shared" si="27"/>
        <v>262.21089676785505</v>
      </c>
    </row>
    <row r="312" spans="1:10" x14ac:dyDescent="0.25">
      <c r="A312" s="53">
        <v>43411</v>
      </c>
      <c r="B312" s="70">
        <v>3154.55</v>
      </c>
      <c r="C312" s="55">
        <v>4.2500000000000003E-2</v>
      </c>
      <c r="D312" s="55">
        <v>2.2000000000000002E-2</v>
      </c>
      <c r="E312" s="56">
        <f t="shared" si="23"/>
        <v>1.0104597433015858</v>
      </c>
      <c r="F312" s="56">
        <f t="shared" si="24"/>
        <v>1.0054551986478606</v>
      </c>
      <c r="G312" s="57">
        <f t="shared" si="25"/>
        <v>1.0049773919916625</v>
      </c>
      <c r="H312" s="54">
        <f t="shared" si="26"/>
        <v>2925.4562467287096</v>
      </c>
      <c r="I312" s="58">
        <f t="shared" si="27"/>
        <v>229.09375327129055</v>
      </c>
    </row>
    <row r="313" spans="1:10" x14ac:dyDescent="0.25">
      <c r="A313" s="53">
        <v>43412</v>
      </c>
      <c r="B313" s="70">
        <v>3140.25</v>
      </c>
      <c r="C313" s="55">
        <v>4.2500000000000003E-2</v>
      </c>
      <c r="D313" s="55">
        <v>2.2000000000000002E-2</v>
      </c>
      <c r="E313" s="56">
        <f t="shared" si="23"/>
        <v>1.0104597433015858</v>
      </c>
      <c r="F313" s="56">
        <f t="shared" si="24"/>
        <v>1.0054551986478606</v>
      </c>
      <c r="G313" s="57">
        <f t="shared" si="25"/>
        <v>1.0049773919916625</v>
      </c>
      <c r="H313" s="54">
        <f t="shared" si="26"/>
        <v>2936.0562360169356</v>
      </c>
      <c r="I313" s="58">
        <f t="shared" si="27"/>
        <v>204.1937639830644</v>
      </c>
    </row>
    <row r="314" spans="1:10" x14ac:dyDescent="0.25">
      <c r="A314" s="53">
        <v>43413</v>
      </c>
      <c r="B314" s="70">
        <v>3145.39</v>
      </c>
      <c r="C314" s="55">
        <v>4.2500000000000003E-2</v>
      </c>
      <c r="D314" s="55">
        <v>2.2000000000000002E-2</v>
      </c>
      <c r="E314" s="56">
        <f t="shared" si="23"/>
        <v>1.0104597433015858</v>
      </c>
      <c r="F314" s="56">
        <f t="shared" si="24"/>
        <v>1.0054551986478606</v>
      </c>
      <c r="G314" s="57">
        <f t="shared" si="25"/>
        <v>1.0049773919916625</v>
      </c>
      <c r="H314" s="54">
        <f t="shared" si="26"/>
        <v>2957.6886619742163</v>
      </c>
      <c r="I314" s="58">
        <f t="shared" si="27"/>
        <v>187.70133802578357</v>
      </c>
    </row>
    <row r="315" spans="1:10" x14ac:dyDescent="0.25">
      <c r="A315" s="53">
        <v>43414</v>
      </c>
      <c r="B315" s="70">
        <v>3176.89</v>
      </c>
      <c r="C315" s="55">
        <v>4.2500000000000003E-2</v>
      </c>
      <c r="D315" s="55">
        <v>2.2000000000000002E-2</v>
      </c>
      <c r="E315" s="56">
        <f t="shared" si="23"/>
        <v>1.0104597433015858</v>
      </c>
      <c r="F315" s="56">
        <f t="shared" si="24"/>
        <v>1.0054551986478606</v>
      </c>
      <c r="G315" s="57">
        <f t="shared" si="25"/>
        <v>1.0049773919916625</v>
      </c>
      <c r="H315" s="54">
        <f t="shared" si="26"/>
        <v>2957.6886619742163</v>
      </c>
      <c r="I315" s="58">
        <f t="shared" si="27"/>
        <v>219.20133802578357</v>
      </c>
    </row>
    <row r="316" spans="1:10" x14ac:dyDescent="0.25">
      <c r="A316" s="53">
        <v>43415</v>
      </c>
      <c r="B316" s="70">
        <v>3176.89</v>
      </c>
      <c r="C316" s="55">
        <v>4.2500000000000003E-2</v>
      </c>
      <c r="D316" s="55">
        <v>2.2000000000000002E-2</v>
      </c>
      <c r="E316" s="56">
        <f t="shared" si="23"/>
        <v>1.0104597433015858</v>
      </c>
      <c r="F316" s="56">
        <f t="shared" si="24"/>
        <v>1.0054551986478606</v>
      </c>
      <c r="G316" s="57">
        <f t="shared" si="25"/>
        <v>1.0049773919916625</v>
      </c>
      <c r="H316" s="54">
        <f t="shared" si="26"/>
        <v>2957.6886619742163</v>
      </c>
      <c r="I316" s="58">
        <f t="shared" si="27"/>
        <v>219.20133802578357</v>
      </c>
    </row>
    <row r="317" spans="1:10" x14ac:dyDescent="0.25">
      <c r="A317" s="53">
        <v>43416</v>
      </c>
      <c r="B317" s="70">
        <v>3176.89</v>
      </c>
      <c r="C317" s="55">
        <v>4.2500000000000003E-2</v>
      </c>
      <c r="D317" s="55">
        <v>2.2000000000000002E-2</v>
      </c>
      <c r="E317" s="56">
        <f t="shared" si="23"/>
        <v>1.0104597433015858</v>
      </c>
      <c r="F317" s="56">
        <f t="shared" si="24"/>
        <v>1.0054551986478606</v>
      </c>
      <c r="G317" s="57">
        <f t="shared" si="25"/>
        <v>1.0049773919916625</v>
      </c>
      <c r="H317" s="54">
        <f t="shared" si="26"/>
        <v>3000.9132862254451</v>
      </c>
      <c r="I317" s="58">
        <f t="shared" si="27"/>
        <v>175.97671377455481</v>
      </c>
    </row>
    <row r="318" spans="1:10" x14ac:dyDescent="0.25">
      <c r="A318" s="53">
        <v>43417</v>
      </c>
      <c r="B318" s="70">
        <v>3176.89</v>
      </c>
      <c r="C318" s="55">
        <v>4.2500000000000003E-2</v>
      </c>
      <c r="D318" s="55">
        <v>2.2000000000000002E-2</v>
      </c>
      <c r="E318" s="56">
        <f t="shared" si="23"/>
        <v>1.0104597433015858</v>
      </c>
      <c r="F318" s="56">
        <f t="shared" si="24"/>
        <v>1.0054551986478606</v>
      </c>
      <c r="G318" s="57">
        <f t="shared" si="25"/>
        <v>1.0049773919916625</v>
      </c>
      <c r="H318" s="54">
        <f>+B228*G228</f>
        <v>3019.7498895810877</v>
      </c>
      <c r="I318" s="58">
        <f t="shared" si="27"/>
        <v>157.14011041891217</v>
      </c>
      <c r="J318" s="52"/>
    </row>
    <row r="319" spans="1:10" x14ac:dyDescent="0.25">
      <c r="A319" s="53">
        <v>43418</v>
      </c>
      <c r="B319" s="70">
        <v>3197.2</v>
      </c>
      <c r="C319" s="55">
        <v>4.2500000000000003E-2</v>
      </c>
      <c r="D319" s="55">
        <v>2.2000000000000002E-2</v>
      </c>
      <c r="E319" s="56">
        <f t="shared" si="23"/>
        <v>1.0104597433015858</v>
      </c>
      <c r="F319" s="56">
        <f t="shared" si="24"/>
        <v>1.0054551986478606</v>
      </c>
      <c r="G319" s="57">
        <f t="shared" si="25"/>
        <v>1.0049773919916625</v>
      </c>
      <c r="H319" s="54">
        <f t="shared" si="26"/>
        <v>3064.0257261795291</v>
      </c>
      <c r="I319" s="58">
        <f t="shared" si="27"/>
        <v>133.17427382047072</v>
      </c>
    </row>
    <row r="320" spans="1:10" x14ac:dyDescent="0.25">
      <c r="A320" s="53">
        <v>43419</v>
      </c>
      <c r="B320" s="70">
        <v>3194.7</v>
      </c>
      <c r="C320" s="55">
        <v>4.2500000000000003E-2</v>
      </c>
      <c r="D320" s="55">
        <v>2.2000000000000002E-2</v>
      </c>
      <c r="E320" s="56">
        <f t="shared" si="23"/>
        <v>1.0104597433015858</v>
      </c>
      <c r="F320" s="56">
        <f t="shared" si="24"/>
        <v>1.0054551986478606</v>
      </c>
      <c r="G320" s="57">
        <f t="shared" si="25"/>
        <v>1.0049773919916625</v>
      </c>
      <c r="H320" s="54">
        <f t="shared" si="26"/>
        <v>3036.6615294560111</v>
      </c>
      <c r="I320" s="58">
        <f t="shared" si="27"/>
        <v>158.03847054398875</v>
      </c>
    </row>
    <row r="321" spans="1:9" x14ac:dyDescent="0.25">
      <c r="A321" s="53">
        <v>43420</v>
      </c>
      <c r="B321" s="70">
        <v>3198.29</v>
      </c>
      <c r="C321" s="55">
        <v>4.2500000000000003E-2</v>
      </c>
      <c r="D321" s="55">
        <v>2.2000000000000002E-2</v>
      </c>
      <c r="E321" s="56">
        <f t="shared" si="23"/>
        <v>1.0104597433015858</v>
      </c>
      <c r="F321" s="56">
        <f t="shared" si="24"/>
        <v>1.0054551986478606</v>
      </c>
      <c r="G321" s="57">
        <f t="shared" si="25"/>
        <v>1.0049773919916625</v>
      </c>
      <c r="H321" s="54">
        <f t="shared" si="26"/>
        <v>3041.1568605605362</v>
      </c>
      <c r="I321" s="58">
        <f t="shared" si="27"/>
        <v>157.13313943946378</v>
      </c>
    </row>
    <row r="322" spans="1:9" x14ac:dyDescent="0.25">
      <c r="A322" s="53">
        <v>43421</v>
      </c>
      <c r="B322" s="70">
        <v>3173.59</v>
      </c>
      <c r="C322" s="55">
        <v>4.2500000000000003E-2</v>
      </c>
      <c r="D322" s="55">
        <v>2.2000000000000002E-2</v>
      </c>
      <c r="E322" s="56">
        <f t="shared" si="23"/>
        <v>1.0104597433015858</v>
      </c>
      <c r="F322" s="56">
        <f t="shared" si="24"/>
        <v>1.0054551986478606</v>
      </c>
      <c r="G322" s="57">
        <f t="shared" si="25"/>
        <v>1.0049773919916625</v>
      </c>
      <c r="H322" s="54">
        <f t="shared" si="26"/>
        <v>3041.1568605605362</v>
      </c>
      <c r="I322" s="58">
        <f t="shared" si="27"/>
        <v>132.43313943946396</v>
      </c>
    </row>
    <row r="323" spans="1:9" x14ac:dyDescent="0.25">
      <c r="A323" s="53">
        <v>43422</v>
      </c>
      <c r="B323" s="70">
        <v>3173.59</v>
      </c>
      <c r="C323" s="55">
        <v>4.2500000000000003E-2</v>
      </c>
      <c r="D323" s="55">
        <v>2.2000000000000002E-2</v>
      </c>
      <c r="E323" s="56">
        <f t="shared" si="23"/>
        <v>1.0104597433015858</v>
      </c>
      <c r="F323" s="56">
        <f t="shared" si="24"/>
        <v>1.0054551986478606</v>
      </c>
      <c r="G323" s="57">
        <f t="shared" si="25"/>
        <v>1.0049773919916625</v>
      </c>
      <c r="H323" s="54">
        <f t="shared" si="26"/>
        <v>3041.1568605605362</v>
      </c>
      <c r="I323" s="58">
        <f t="shared" si="27"/>
        <v>132.43313943946396</v>
      </c>
    </row>
    <row r="324" spans="1:9" x14ac:dyDescent="0.25">
      <c r="A324" s="53">
        <v>43423</v>
      </c>
      <c r="B324" s="70">
        <v>3173.59</v>
      </c>
      <c r="C324" s="55">
        <v>4.2500000000000003E-2</v>
      </c>
      <c r="D324" s="55">
        <v>2.2000000000000002E-2</v>
      </c>
      <c r="E324" s="56">
        <f t="shared" si="23"/>
        <v>1.0104597433015858</v>
      </c>
      <c r="F324" s="56">
        <f t="shared" si="24"/>
        <v>1.0054551986478606</v>
      </c>
      <c r="G324" s="57">
        <f t="shared" si="25"/>
        <v>1.0049773919916625</v>
      </c>
      <c r="H324" s="54">
        <f t="shared" si="26"/>
        <v>3041.1568605605362</v>
      </c>
      <c r="I324" s="58">
        <f t="shared" si="27"/>
        <v>132.43313943946396</v>
      </c>
    </row>
    <row r="325" spans="1:9" x14ac:dyDescent="0.25">
      <c r="A325" s="53">
        <v>43424</v>
      </c>
      <c r="B325" s="70">
        <v>3178.81</v>
      </c>
      <c r="C325" s="55">
        <v>4.2500000000000003E-2</v>
      </c>
      <c r="D325" s="55">
        <v>2.2000000000000002E-2</v>
      </c>
      <c r="E325" s="56">
        <f t="shared" si="23"/>
        <v>1.0104597433015858</v>
      </c>
      <c r="F325" s="56">
        <f t="shared" si="24"/>
        <v>1.0054551986478606</v>
      </c>
      <c r="G325" s="57">
        <f t="shared" si="25"/>
        <v>1.0049773919916625</v>
      </c>
      <c r="H325" s="54">
        <f t="shared" si="26"/>
        <v>3007.7284923470215</v>
      </c>
      <c r="I325" s="58">
        <f t="shared" si="27"/>
        <v>171.08150765297842</v>
      </c>
    </row>
    <row r="326" spans="1:9" x14ac:dyDescent="0.25">
      <c r="A326" s="53">
        <v>43425</v>
      </c>
      <c r="B326" s="70">
        <v>3189.51</v>
      </c>
      <c r="C326" s="55">
        <v>4.2500000000000003E-2</v>
      </c>
      <c r="D326" s="55">
        <v>2.2000000000000002E-2</v>
      </c>
      <c r="E326" s="56">
        <f t="shared" si="23"/>
        <v>1.0104597433015858</v>
      </c>
      <c r="F326" s="56">
        <f t="shared" si="24"/>
        <v>1.0054551986478606</v>
      </c>
      <c r="G326" s="57">
        <f t="shared" si="25"/>
        <v>1.0049773919916625</v>
      </c>
      <c r="H326" s="54">
        <f t="shared" si="26"/>
        <v>2982.2549494213799</v>
      </c>
      <c r="I326" s="58">
        <f t="shared" si="27"/>
        <v>207.25505057862028</v>
      </c>
    </row>
    <row r="327" spans="1:9" x14ac:dyDescent="0.25">
      <c r="A327" s="53">
        <v>43426</v>
      </c>
      <c r="B327" s="70">
        <v>3196.26</v>
      </c>
      <c r="C327" s="55">
        <v>4.2500000000000003E-2</v>
      </c>
      <c r="D327" s="55">
        <v>2.2000000000000002E-2</v>
      </c>
      <c r="E327" s="56">
        <f t="shared" si="23"/>
        <v>1.0104597433015858</v>
      </c>
      <c r="F327" s="56">
        <f t="shared" si="24"/>
        <v>1.0054551986478606</v>
      </c>
      <c r="G327" s="57">
        <f t="shared" si="25"/>
        <v>1.0049773919916625</v>
      </c>
      <c r="H327" s="54">
        <f t="shared" si="26"/>
        <v>2997.5310298414547</v>
      </c>
      <c r="I327" s="58">
        <f t="shared" si="27"/>
        <v>198.72897015854551</v>
      </c>
    </row>
    <row r="328" spans="1:9" x14ac:dyDescent="0.25">
      <c r="A328" s="53">
        <v>43427</v>
      </c>
      <c r="B328" s="70">
        <v>3196.26</v>
      </c>
      <c r="C328" s="55">
        <v>4.2500000000000003E-2</v>
      </c>
      <c r="D328" s="55">
        <v>2.2000000000000002E-2</v>
      </c>
      <c r="E328" s="56">
        <f t="shared" si="23"/>
        <v>1.0104597433015858</v>
      </c>
      <c r="F328" s="56">
        <f t="shared" si="24"/>
        <v>1.0054551986478606</v>
      </c>
      <c r="G328" s="57">
        <f t="shared" si="25"/>
        <v>1.0049773919916625</v>
      </c>
      <c r="H328" s="54">
        <f t="shared" si="26"/>
        <v>2975.2152810250318</v>
      </c>
      <c r="I328" s="58">
        <f t="shared" si="27"/>
        <v>221.04471897496842</v>
      </c>
    </row>
    <row r="329" spans="1:9" x14ac:dyDescent="0.25">
      <c r="A329" s="53">
        <v>43428</v>
      </c>
      <c r="B329" s="70">
        <v>3223.95</v>
      </c>
      <c r="C329" s="55">
        <v>4.2500000000000003E-2</v>
      </c>
      <c r="D329" s="55">
        <v>2.2000000000000002E-2</v>
      </c>
      <c r="E329" s="56">
        <f t="shared" si="23"/>
        <v>1.0104597433015858</v>
      </c>
      <c r="F329" s="56">
        <f t="shared" si="24"/>
        <v>1.0054551986478606</v>
      </c>
      <c r="G329" s="57">
        <f t="shared" si="25"/>
        <v>1.0049773919916625</v>
      </c>
      <c r="H329" s="54">
        <f t="shared" si="26"/>
        <v>2975.2152810250318</v>
      </c>
      <c r="I329" s="58">
        <f t="shared" si="27"/>
        <v>248.73471897496802</v>
      </c>
    </row>
    <row r="330" spans="1:9" x14ac:dyDescent="0.25">
      <c r="A330" s="53">
        <v>43429</v>
      </c>
      <c r="B330" s="70">
        <v>3223.95</v>
      </c>
      <c r="C330" s="55">
        <v>4.2500000000000003E-2</v>
      </c>
      <c r="D330" s="55">
        <v>2.2000000000000002E-2</v>
      </c>
      <c r="E330" s="56">
        <f t="shared" si="23"/>
        <v>1.0104597433015858</v>
      </c>
      <c r="F330" s="56">
        <f t="shared" si="24"/>
        <v>1.0054551986478606</v>
      </c>
      <c r="G330" s="57">
        <f t="shared" si="25"/>
        <v>1.0049773919916625</v>
      </c>
      <c r="H330" s="54">
        <f t="shared" si="26"/>
        <v>2975.2152810250318</v>
      </c>
      <c r="I330" s="58">
        <f t="shared" si="27"/>
        <v>248.73471897496802</v>
      </c>
    </row>
    <row r="331" spans="1:9" x14ac:dyDescent="0.25">
      <c r="A331" s="53">
        <v>43430</v>
      </c>
      <c r="B331" s="70">
        <v>3223.95</v>
      </c>
      <c r="C331" s="55">
        <v>4.2500000000000003E-2</v>
      </c>
      <c r="D331" s="55">
        <v>2.2000000000000002E-2</v>
      </c>
      <c r="E331" s="56">
        <f t="shared" si="23"/>
        <v>1.0104597433015858</v>
      </c>
      <c r="F331" s="56">
        <f t="shared" si="24"/>
        <v>1.0054551986478606</v>
      </c>
      <c r="G331" s="57">
        <f t="shared" si="25"/>
        <v>1.0049773919916625</v>
      </c>
      <c r="H331" s="54">
        <f t="shared" si="26"/>
        <v>2950.9384817267696</v>
      </c>
      <c r="I331" s="58">
        <f t="shared" si="27"/>
        <v>273.01151827323019</v>
      </c>
    </row>
    <row r="332" spans="1:9" x14ac:dyDescent="0.25">
      <c r="A332" s="53">
        <v>43431</v>
      </c>
      <c r="B332" s="70">
        <v>3240.65</v>
      </c>
      <c r="C332" s="55">
        <v>4.2500000000000003E-2</v>
      </c>
      <c r="D332" s="55">
        <v>2.2000000000000002E-2</v>
      </c>
      <c r="E332" s="56">
        <f t="shared" si="23"/>
        <v>1.0104597433015858</v>
      </c>
      <c r="F332" s="56">
        <f t="shared" si="24"/>
        <v>1.0054551986478606</v>
      </c>
      <c r="G332" s="57">
        <f t="shared" si="25"/>
        <v>1.0049773919916625</v>
      </c>
      <c r="H332" s="54">
        <f t="shared" si="26"/>
        <v>2982.8080662239499</v>
      </c>
      <c r="I332" s="58">
        <f t="shared" si="27"/>
        <v>257.84193377605015</v>
      </c>
    </row>
    <row r="333" spans="1:9" x14ac:dyDescent="0.25">
      <c r="A333" s="53">
        <v>43432</v>
      </c>
      <c r="B333" s="70">
        <v>3250.56</v>
      </c>
      <c r="C333" s="55">
        <v>4.2500000000000003E-2</v>
      </c>
      <c r="D333" s="55">
        <v>2.2000000000000002E-2</v>
      </c>
      <c r="E333" s="56">
        <f t="shared" si="23"/>
        <v>1.0104597433015858</v>
      </c>
      <c r="F333" s="56">
        <f t="shared" si="24"/>
        <v>1.0054551986478606</v>
      </c>
      <c r="G333" s="57">
        <f t="shared" si="25"/>
        <v>1.0049773919916625</v>
      </c>
      <c r="H333" s="54">
        <f t="shared" si="26"/>
        <v>3016.5683045190071</v>
      </c>
      <c r="I333" s="58">
        <f t="shared" si="27"/>
        <v>233.9916954809928</v>
      </c>
    </row>
    <row r="334" spans="1:9" x14ac:dyDescent="0.25">
      <c r="A334" s="53">
        <v>43433</v>
      </c>
      <c r="B334" s="70">
        <v>3274.47</v>
      </c>
      <c r="C334" s="55">
        <v>4.2500000000000003E-2</v>
      </c>
      <c r="D334" s="55">
        <v>2.2000000000000002E-2</v>
      </c>
      <c r="E334" s="56">
        <f t="shared" si="23"/>
        <v>1.0104597433015858</v>
      </c>
      <c r="F334" s="56">
        <f t="shared" si="24"/>
        <v>1.0054551986478606</v>
      </c>
      <c r="G334" s="57">
        <f t="shared" si="25"/>
        <v>1.0049773919916625</v>
      </c>
      <c r="H334" s="54">
        <f t="shared" si="26"/>
        <v>3044.5459580599204</v>
      </c>
      <c r="I334" s="58">
        <f t="shared" si="27"/>
        <v>229.92404194007941</v>
      </c>
    </row>
    <row r="335" spans="1:9" x14ac:dyDescent="0.25">
      <c r="A335" s="53">
        <v>43434</v>
      </c>
      <c r="B335" s="70">
        <v>3240.02</v>
      </c>
      <c r="C335" s="55">
        <v>4.2500000000000003E-2</v>
      </c>
      <c r="D335" s="55">
        <v>2.2000000000000002E-2</v>
      </c>
      <c r="E335" s="56">
        <f t="shared" si="23"/>
        <v>1.0104597433015858</v>
      </c>
      <c r="F335" s="56">
        <f t="shared" si="24"/>
        <v>1.0054551986478606</v>
      </c>
      <c r="G335" s="57">
        <f t="shared" si="25"/>
        <v>1.0049773919916625</v>
      </c>
      <c r="H335" s="54">
        <f t="shared" si="26"/>
        <v>3070.4418810893426</v>
      </c>
      <c r="I335" s="58">
        <f t="shared" si="27"/>
        <v>169.57811891065739</v>
      </c>
    </row>
    <row r="336" spans="1:9" x14ac:dyDescent="0.25">
      <c r="A336" s="53">
        <v>43435</v>
      </c>
      <c r="B336" s="70">
        <v>3235.27</v>
      </c>
      <c r="C336" s="55">
        <v>4.2500000000000003E-2</v>
      </c>
      <c r="D336" s="55">
        <v>2.2000000000000002E-2</v>
      </c>
      <c r="E336" s="56">
        <f t="shared" si="23"/>
        <v>1.0104597433015858</v>
      </c>
      <c r="F336" s="56">
        <f t="shared" si="24"/>
        <v>1.0054551986478606</v>
      </c>
      <c r="G336" s="57">
        <f t="shared" si="25"/>
        <v>1.0049773919916625</v>
      </c>
      <c r="H336" s="54">
        <f t="shared" si="26"/>
        <v>3070.4418810893426</v>
      </c>
      <c r="I336" s="58">
        <f t="shared" si="27"/>
        <v>164.82811891065739</v>
      </c>
    </row>
    <row r="337" spans="1:9" x14ac:dyDescent="0.25">
      <c r="A337" s="53">
        <v>43436</v>
      </c>
      <c r="B337" s="70">
        <v>3235.27</v>
      </c>
      <c r="C337" s="55">
        <v>4.2500000000000003E-2</v>
      </c>
      <c r="D337" s="55">
        <v>2.2000000000000002E-2</v>
      </c>
      <c r="E337" s="56">
        <f t="shared" si="23"/>
        <v>1.0104597433015858</v>
      </c>
      <c r="F337" s="56">
        <f t="shared" si="24"/>
        <v>1.0054551986478606</v>
      </c>
      <c r="G337" s="57">
        <f t="shared" si="25"/>
        <v>1.0049773919916625</v>
      </c>
      <c r="H337" s="54">
        <f t="shared" si="26"/>
        <v>3070.4418810893426</v>
      </c>
      <c r="I337" s="58">
        <f t="shared" si="27"/>
        <v>164.82811891065739</v>
      </c>
    </row>
    <row r="338" spans="1:9" x14ac:dyDescent="0.25">
      <c r="A338" s="53">
        <v>43437</v>
      </c>
      <c r="B338" s="70">
        <v>3235.27</v>
      </c>
      <c r="C338" s="55">
        <v>4.2500000000000003E-2</v>
      </c>
      <c r="D338" s="55">
        <v>2.1899999999999999E-2</v>
      </c>
      <c r="E338" s="56">
        <f t="shared" si="23"/>
        <v>1.0104597433015858</v>
      </c>
      <c r="F338" s="56">
        <f t="shared" si="24"/>
        <v>1.005430602461616</v>
      </c>
      <c r="G338" s="57">
        <f t="shared" si="25"/>
        <v>1.0050019770908671</v>
      </c>
      <c r="H338" s="54">
        <f t="shared" si="26"/>
        <v>3070.4418810893426</v>
      </c>
      <c r="I338" s="58">
        <f t="shared" si="27"/>
        <v>164.82811891065739</v>
      </c>
    </row>
    <row r="339" spans="1:9" x14ac:dyDescent="0.25">
      <c r="A339" s="53">
        <v>43438</v>
      </c>
      <c r="B339" s="70">
        <v>3196.15</v>
      </c>
      <c r="C339" s="55">
        <v>4.2500000000000003E-2</v>
      </c>
      <c r="D339" s="55">
        <v>2.2000000000000002E-2</v>
      </c>
      <c r="E339" s="56">
        <f t="shared" si="23"/>
        <v>1.0104597433015858</v>
      </c>
      <c r="F339" s="56">
        <f t="shared" si="24"/>
        <v>1.0054551986478606</v>
      </c>
      <c r="G339" s="57">
        <f t="shared" si="25"/>
        <v>1.0049773919916625</v>
      </c>
      <c r="H339" s="54">
        <f t="shared" si="26"/>
        <v>3105.972093152624</v>
      </c>
      <c r="I339" s="58">
        <f t="shared" si="27"/>
        <v>90.177906847376107</v>
      </c>
    </row>
    <row r="340" spans="1:9" x14ac:dyDescent="0.25">
      <c r="A340" s="53">
        <v>43439</v>
      </c>
      <c r="B340" s="70">
        <v>3174.11</v>
      </c>
      <c r="C340" s="55">
        <v>4.2500000000000003E-2</v>
      </c>
      <c r="D340" s="55">
        <v>2.2000000000000002E-2</v>
      </c>
      <c r="E340" s="56">
        <f t="shared" si="23"/>
        <v>1.0104597433015858</v>
      </c>
      <c r="F340" s="56">
        <f t="shared" si="24"/>
        <v>1.0054551986478606</v>
      </c>
      <c r="G340" s="57">
        <f t="shared" si="25"/>
        <v>1.0049773919916625</v>
      </c>
      <c r="H340" s="54">
        <f t="shared" si="26"/>
        <v>3117.9395294264154</v>
      </c>
      <c r="I340" s="58">
        <f t="shared" si="27"/>
        <v>56.17047057358468</v>
      </c>
    </row>
    <row r="341" spans="1:9" x14ac:dyDescent="0.25">
      <c r="A341" s="53">
        <v>43440</v>
      </c>
      <c r="B341" s="70">
        <v>3162.29</v>
      </c>
      <c r="C341" s="55">
        <v>4.2500000000000003E-2</v>
      </c>
      <c r="D341" s="55">
        <v>2.2000000000000002E-2</v>
      </c>
      <c r="E341" s="56">
        <f t="shared" si="23"/>
        <v>1.0104597433015858</v>
      </c>
      <c r="F341" s="56">
        <f t="shared" si="24"/>
        <v>1.0054551986478606</v>
      </c>
      <c r="G341" s="57">
        <f t="shared" si="25"/>
        <v>1.0049773919916625</v>
      </c>
      <c r="H341" s="54">
        <f t="shared" si="26"/>
        <v>3106.9777600663879</v>
      </c>
      <c r="I341" s="58">
        <f t="shared" si="27"/>
        <v>55.312239933612091</v>
      </c>
    </row>
    <row r="342" spans="1:9" x14ac:dyDescent="0.25">
      <c r="A342" s="53">
        <v>43441</v>
      </c>
      <c r="B342" s="70">
        <v>3187.86</v>
      </c>
      <c r="C342" s="55">
        <v>4.2500000000000003E-2</v>
      </c>
      <c r="D342" s="55">
        <v>2.2000000000000002E-2</v>
      </c>
      <c r="E342" s="56">
        <f t="shared" ref="E342:E405" si="28">+(1+C342)^(90/360)</f>
        <v>1.0104597433015858</v>
      </c>
      <c r="F342" s="56">
        <f t="shared" ref="F342:F405" si="29">+(1+D342)^(90/360)</f>
        <v>1.0054551986478606</v>
      </c>
      <c r="G342" s="57">
        <f t="shared" ref="G342:G405" si="30">+E342/F342</f>
        <v>1.0049773919916625</v>
      </c>
      <c r="H342" s="54">
        <f t="shared" si="26"/>
        <v>3087.5482752924681</v>
      </c>
      <c r="I342" s="58">
        <f t="shared" si="27"/>
        <v>100.31172470753199</v>
      </c>
    </row>
    <row r="343" spans="1:9" x14ac:dyDescent="0.25">
      <c r="A343" s="53">
        <v>43442</v>
      </c>
      <c r="B343" s="70">
        <v>3153.29</v>
      </c>
      <c r="C343" s="55">
        <v>4.2500000000000003E-2</v>
      </c>
      <c r="D343" s="55">
        <v>2.2000000000000002E-2</v>
      </c>
      <c r="E343" s="56">
        <f t="shared" si="28"/>
        <v>1.0104597433015858</v>
      </c>
      <c r="F343" s="56">
        <f t="shared" si="29"/>
        <v>1.0054551986478606</v>
      </c>
      <c r="G343" s="57">
        <f t="shared" si="30"/>
        <v>1.0049773919916625</v>
      </c>
      <c r="H343" s="54">
        <f t="shared" si="26"/>
        <v>3087.5482752924681</v>
      </c>
      <c r="I343" s="58">
        <f t="shared" si="27"/>
        <v>65.74172470753183</v>
      </c>
    </row>
    <row r="344" spans="1:9" x14ac:dyDescent="0.25">
      <c r="A344" s="53">
        <v>43443</v>
      </c>
      <c r="B344" s="70">
        <v>3153.29</v>
      </c>
      <c r="C344" s="55">
        <v>4.2500000000000003E-2</v>
      </c>
      <c r="D344" s="55">
        <v>2.2000000000000002E-2</v>
      </c>
      <c r="E344" s="56">
        <f t="shared" si="28"/>
        <v>1.0104597433015858</v>
      </c>
      <c r="F344" s="56">
        <f t="shared" si="29"/>
        <v>1.0054551986478606</v>
      </c>
      <c r="G344" s="57">
        <f t="shared" si="30"/>
        <v>1.0049773919916625</v>
      </c>
      <c r="H344" s="54">
        <f t="shared" si="26"/>
        <v>3087.5482752924681</v>
      </c>
      <c r="I344" s="58">
        <f t="shared" si="27"/>
        <v>65.74172470753183</v>
      </c>
    </row>
    <row r="345" spans="1:9" x14ac:dyDescent="0.25">
      <c r="A345" s="53">
        <v>43444</v>
      </c>
      <c r="B345" s="70">
        <v>3153.29</v>
      </c>
      <c r="C345" s="55">
        <v>4.2500000000000003E-2</v>
      </c>
      <c r="D345" s="55">
        <v>2.2000000000000002E-2</v>
      </c>
      <c r="E345" s="56">
        <f t="shared" si="28"/>
        <v>1.0104597433015858</v>
      </c>
      <c r="F345" s="56">
        <f t="shared" si="29"/>
        <v>1.0054551986478606</v>
      </c>
      <c r="G345" s="57">
        <f t="shared" si="30"/>
        <v>1.0049773919916625</v>
      </c>
      <c r="H345" s="54">
        <f t="shared" si="26"/>
        <v>3086.8845351293835</v>
      </c>
      <c r="I345" s="58">
        <f t="shared" si="27"/>
        <v>66.40546487061647</v>
      </c>
    </row>
    <row r="346" spans="1:9" x14ac:dyDescent="0.25">
      <c r="A346" s="53">
        <v>43445</v>
      </c>
      <c r="B346" s="70">
        <v>3176.12</v>
      </c>
      <c r="C346" s="55">
        <v>4.2500000000000003E-2</v>
      </c>
      <c r="D346" s="55">
        <v>2.1899999999999999E-2</v>
      </c>
      <c r="E346" s="56">
        <f t="shared" si="28"/>
        <v>1.0104597433015858</v>
      </c>
      <c r="F346" s="56">
        <f t="shared" si="29"/>
        <v>1.005430602461616</v>
      </c>
      <c r="G346" s="57">
        <f t="shared" si="30"/>
        <v>1.0050019770908671</v>
      </c>
      <c r="H346" s="54">
        <f t="shared" si="26"/>
        <v>3105.2278996364389</v>
      </c>
      <c r="I346" s="58">
        <f t="shared" si="27"/>
        <v>70.892100363560985</v>
      </c>
    </row>
    <row r="347" spans="1:9" x14ac:dyDescent="0.25">
      <c r="A347" s="53">
        <v>43446</v>
      </c>
      <c r="B347" s="70">
        <v>3184.7</v>
      </c>
      <c r="C347" s="55">
        <v>4.2500000000000003E-2</v>
      </c>
      <c r="D347" s="55">
        <v>2.1899999999999999E-2</v>
      </c>
      <c r="E347" s="56">
        <f t="shared" si="28"/>
        <v>1.0104597433015858</v>
      </c>
      <c r="F347" s="56">
        <f t="shared" si="29"/>
        <v>1.005430602461616</v>
      </c>
      <c r="G347" s="57">
        <f t="shared" si="30"/>
        <v>1.0050019770908671</v>
      </c>
      <c r="H347" s="54">
        <f t="shared" si="26"/>
        <v>3072.3224782180819</v>
      </c>
      <c r="I347" s="58">
        <f t="shared" si="27"/>
        <v>112.37752178191795</v>
      </c>
    </row>
    <row r="348" spans="1:9" x14ac:dyDescent="0.25">
      <c r="A348" s="53">
        <v>43447</v>
      </c>
      <c r="B348" s="70">
        <v>3169.36</v>
      </c>
      <c r="C348" s="55">
        <v>4.2500000000000003E-2</v>
      </c>
      <c r="D348" s="55">
        <v>2.1899999999999999E-2</v>
      </c>
      <c r="E348" s="56">
        <f t="shared" si="28"/>
        <v>1.0104597433015858</v>
      </c>
      <c r="F348" s="56">
        <f t="shared" si="29"/>
        <v>1.005430602461616</v>
      </c>
      <c r="G348" s="57">
        <f t="shared" si="30"/>
        <v>1.0050019770908671</v>
      </c>
      <c r="H348" s="54">
        <f t="shared" si="26"/>
        <v>3036.4905660806712</v>
      </c>
      <c r="I348" s="58">
        <f t="shared" si="27"/>
        <v>132.86943391932891</v>
      </c>
    </row>
    <row r="349" spans="1:9" x14ac:dyDescent="0.25">
      <c r="A349" s="53">
        <v>43448</v>
      </c>
      <c r="B349" s="70">
        <v>3178.4</v>
      </c>
      <c r="C349" s="55">
        <v>4.2500000000000003E-2</v>
      </c>
      <c r="D349" s="55">
        <v>2.1899999999999999E-2</v>
      </c>
      <c r="E349" s="56">
        <f t="shared" si="28"/>
        <v>1.0104597433015858</v>
      </c>
      <c r="F349" s="56">
        <f t="shared" si="29"/>
        <v>1.005430602461616</v>
      </c>
      <c r="G349" s="57">
        <f t="shared" si="30"/>
        <v>1.0050019770908671</v>
      </c>
      <c r="H349" s="54">
        <f t="shared" si="26"/>
        <v>3043.1983643954773</v>
      </c>
      <c r="I349" s="58">
        <f t="shared" si="27"/>
        <v>135.20163560452283</v>
      </c>
    </row>
    <row r="350" spans="1:9" x14ac:dyDescent="0.25">
      <c r="A350" s="53">
        <v>43449</v>
      </c>
      <c r="B350" s="70">
        <v>3196.3</v>
      </c>
      <c r="C350" s="55">
        <v>4.2500000000000003E-2</v>
      </c>
      <c r="D350" s="55">
        <v>2.1899999999999999E-2</v>
      </c>
      <c r="E350" s="56">
        <f t="shared" si="28"/>
        <v>1.0104597433015858</v>
      </c>
      <c r="F350" s="56">
        <f t="shared" si="29"/>
        <v>1.005430602461616</v>
      </c>
      <c r="G350" s="57">
        <f t="shared" si="30"/>
        <v>1.0050019770908671</v>
      </c>
      <c r="H350" s="54">
        <f t="shared" si="26"/>
        <v>3043.1983643954773</v>
      </c>
      <c r="I350" s="58">
        <f t="shared" si="27"/>
        <v>153.10163560452293</v>
      </c>
    </row>
    <row r="351" spans="1:9" x14ac:dyDescent="0.25">
      <c r="A351" s="53">
        <v>43450</v>
      </c>
      <c r="B351" s="70">
        <v>3196.3</v>
      </c>
      <c r="C351" s="55">
        <v>4.2500000000000003E-2</v>
      </c>
      <c r="D351" s="55">
        <v>2.1899999999999999E-2</v>
      </c>
      <c r="E351" s="56">
        <f t="shared" si="28"/>
        <v>1.0104597433015858</v>
      </c>
      <c r="F351" s="56">
        <f t="shared" si="29"/>
        <v>1.005430602461616</v>
      </c>
      <c r="G351" s="57">
        <f t="shared" si="30"/>
        <v>1.0050019770908671</v>
      </c>
      <c r="H351" s="54">
        <f t="shared" si="26"/>
        <v>3043.1983643954773</v>
      </c>
      <c r="I351" s="58">
        <f t="shared" si="27"/>
        <v>153.10163560452293</v>
      </c>
    </row>
    <row r="352" spans="1:9" x14ac:dyDescent="0.25">
      <c r="A352" s="53">
        <v>43451</v>
      </c>
      <c r="B352" s="70">
        <v>3196.3</v>
      </c>
      <c r="C352" s="55">
        <v>4.2500000000000003E-2</v>
      </c>
      <c r="D352" s="55">
        <v>2.2000000000000002E-2</v>
      </c>
      <c r="E352" s="56">
        <f t="shared" si="28"/>
        <v>1.0104597433015858</v>
      </c>
      <c r="F352" s="56">
        <f t="shared" si="29"/>
        <v>1.0054551986478606</v>
      </c>
      <c r="G352" s="57">
        <f t="shared" si="30"/>
        <v>1.0049773919916625</v>
      </c>
      <c r="H352" s="54">
        <f t="shared" si="26"/>
        <v>3030.4565645980874</v>
      </c>
      <c r="I352" s="58">
        <f t="shared" si="27"/>
        <v>165.84343540191276</v>
      </c>
    </row>
    <row r="353" spans="1:9" x14ac:dyDescent="0.25">
      <c r="A353" s="53">
        <v>43452</v>
      </c>
      <c r="B353" s="70">
        <v>3188.66</v>
      </c>
      <c r="C353" s="55">
        <v>4.2500000000000003E-2</v>
      </c>
      <c r="D353" s="55">
        <v>2.2000000000000002E-2</v>
      </c>
      <c r="E353" s="56">
        <f t="shared" si="28"/>
        <v>1.0104597433015858</v>
      </c>
      <c r="F353" s="56">
        <f t="shared" si="29"/>
        <v>1.0054551986478606</v>
      </c>
      <c r="G353" s="57">
        <f t="shared" si="30"/>
        <v>1.0049773919916625</v>
      </c>
      <c r="H353" s="54">
        <f t="shared" si="26"/>
        <v>3024.0705796956863</v>
      </c>
      <c r="I353" s="58">
        <f t="shared" si="27"/>
        <v>164.58942030431353</v>
      </c>
    </row>
    <row r="354" spans="1:9" x14ac:dyDescent="0.25">
      <c r="A354" s="53">
        <v>43453</v>
      </c>
      <c r="B354" s="70">
        <v>3198.45</v>
      </c>
      <c r="C354" s="55">
        <v>4.2500000000000003E-2</v>
      </c>
      <c r="D354" s="55">
        <v>2.2000000000000002E-2</v>
      </c>
      <c r="E354" s="56">
        <f t="shared" si="28"/>
        <v>1.0104597433015858</v>
      </c>
      <c r="F354" s="56">
        <f t="shared" si="29"/>
        <v>1.0054551986478606</v>
      </c>
      <c r="G354" s="57">
        <f t="shared" si="30"/>
        <v>1.0049773919916625</v>
      </c>
      <c r="H354" s="54">
        <f t="shared" si="26"/>
        <v>3035.7363158953481</v>
      </c>
      <c r="I354" s="58">
        <f t="shared" si="27"/>
        <v>162.71368410465175</v>
      </c>
    </row>
    <row r="355" spans="1:9" x14ac:dyDescent="0.25">
      <c r="A355" s="53">
        <v>43454</v>
      </c>
      <c r="B355" s="70">
        <v>3216.55</v>
      </c>
      <c r="C355" s="55">
        <v>4.2500000000000003E-2</v>
      </c>
      <c r="D355" s="55">
        <v>2.4E-2</v>
      </c>
      <c r="E355" s="56">
        <f t="shared" si="28"/>
        <v>1.0104597433015858</v>
      </c>
      <c r="F355" s="56">
        <f t="shared" si="29"/>
        <v>1.0059467437463483</v>
      </c>
      <c r="G355" s="57">
        <f t="shared" si="30"/>
        <v>1.004486320556524</v>
      </c>
      <c r="H355" s="54">
        <f t="shared" si="26"/>
        <v>3031.2610981290982</v>
      </c>
      <c r="I355" s="58">
        <f t="shared" si="27"/>
        <v>185.28890187090201</v>
      </c>
    </row>
    <row r="356" spans="1:9" x14ac:dyDescent="0.25">
      <c r="A356" s="53">
        <v>43455</v>
      </c>
      <c r="B356" s="70">
        <v>3246.86</v>
      </c>
      <c r="C356" s="55">
        <v>4.2500000000000003E-2</v>
      </c>
      <c r="D356" s="55">
        <v>2.4E-2</v>
      </c>
      <c r="E356" s="56">
        <f t="shared" si="28"/>
        <v>1.0104597433015858</v>
      </c>
      <c r="F356" s="56">
        <f t="shared" si="29"/>
        <v>1.0059467437463483</v>
      </c>
      <c r="G356" s="57">
        <f t="shared" si="30"/>
        <v>1.004486320556524</v>
      </c>
      <c r="H356" s="54">
        <f t="shared" si="26"/>
        <v>3024.0001830117226</v>
      </c>
      <c r="I356" s="58">
        <f t="shared" si="27"/>
        <v>222.85981698827754</v>
      </c>
    </row>
    <row r="357" spans="1:9" x14ac:dyDescent="0.25">
      <c r="A357" s="53">
        <v>43456</v>
      </c>
      <c r="B357" s="70">
        <v>3285.34</v>
      </c>
      <c r="C357" s="55">
        <v>4.2500000000000003E-2</v>
      </c>
      <c r="D357" s="55">
        <v>2.4E-2</v>
      </c>
      <c r="E357" s="56">
        <f t="shared" si="28"/>
        <v>1.0104597433015858</v>
      </c>
      <c r="F357" s="56">
        <f t="shared" si="29"/>
        <v>1.0059467437463483</v>
      </c>
      <c r="G357" s="57">
        <f t="shared" si="30"/>
        <v>1.004486320556524</v>
      </c>
      <c r="H357" s="54">
        <f t="shared" si="26"/>
        <v>3024.0001830117226</v>
      </c>
      <c r="I357" s="58">
        <f t="shared" si="27"/>
        <v>261.33981698827756</v>
      </c>
    </row>
    <row r="358" spans="1:9" x14ac:dyDescent="0.25">
      <c r="A358" s="53">
        <v>43457</v>
      </c>
      <c r="B358" s="70">
        <v>3285.34</v>
      </c>
      <c r="C358" s="55">
        <v>4.2500000000000003E-2</v>
      </c>
      <c r="D358" s="55">
        <v>2.4E-2</v>
      </c>
      <c r="E358" s="56">
        <f t="shared" si="28"/>
        <v>1.0104597433015858</v>
      </c>
      <c r="F358" s="56">
        <f t="shared" si="29"/>
        <v>1.0059467437463483</v>
      </c>
      <c r="G358" s="57">
        <f t="shared" si="30"/>
        <v>1.004486320556524</v>
      </c>
      <c r="H358" s="54">
        <f t="shared" si="26"/>
        <v>3023.9260117313779</v>
      </c>
      <c r="I358" s="58">
        <f t="shared" si="27"/>
        <v>261.41398826862223</v>
      </c>
    </row>
    <row r="359" spans="1:9" x14ac:dyDescent="0.25">
      <c r="A359" s="53">
        <v>43458</v>
      </c>
      <c r="B359" s="70">
        <v>3285.34</v>
      </c>
      <c r="C359" s="55">
        <v>4.2500000000000003E-2</v>
      </c>
      <c r="D359" s="55">
        <v>2.4E-2</v>
      </c>
      <c r="E359" s="56">
        <f t="shared" si="28"/>
        <v>1.0104597433015858</v>
      </c>
      <c r="F359" s="56">
        <f t="shared" si="29"/>
        <v>1.0059467437463483</v>
      </c>
      <c r="G359" s="57">
        <f t="shared" si="30"/>
        <v>1.004486320556524</v>
      </c>
      <c r="H359" s="54">
        <f t="shared" si="26"/>
        <v>3008.7810394880908</v>
      </c>
      <c r="I359" s="58">
        <f t="shared" si="27"/>
        <v>276.55896051190939</v>
      </c>
    </row>
    <row r="360" spans="1:9" x14ac:dyDescent="0.25">
      <c r="A360" s="53">
        <v>43459</v>
      </c>
      <c r="B360" s="70">
        <v>3285.51</v>
      </c>
      <c r="C360" s="55">
        <v>4.2500000000000003E-2</v>
      </c>
      <c r="D360" s="55">
        <v>2.4E-2</v>
      </c>
      <c r="E360" s="56">
        <f t="shared" si="28"/>
        <v>1.0104597433015858</v>
      </c>
      <c r="F360" s="56">
        <f t="shared" si="29"/>
        <v>1.0059467437463483</v>
      </c>
      <c r="G360" s="57">
        <f t="shared" si="30"/>
        <v>1.004486320556524</v>
      </c>
      <c r="H360" s="54">
        <f t="shared" si="26"/>
        <v>3018.8173491154485</v>
      </c>
      <c r="I360" s="58">
        <f t="shared" si="27"/>
        <v>266.69265088455177</v>
      </c>
    </row>
    <row r="361" spans="1:9" x14ac:dyDescent="0.25">
      <c r="A361" s="53">
        <v>43460</v>
      </c>
      <c r="B361" s="70">
        <v>3285.51</v>
      </c>
      <c r="C361" s="55">
        <v>4.2500000000000003E-2</v>
      </c>
      <c r="D361" s="55">
        <v>2.4E-2</v>
      </c>
      <c r="E361" s="56">
        <f t="shared" si="28"/>
        <v>1.0104597433015858</v>
      </c>
      <c r="F361" s="56">
        <f t="shared" si="29"/>
        <v>1.0059467437463483</v>
      </c>
      <c r="G361" s="57">
        <f t="shared" si="30"/>
        <v>1.004486320556524</v>
      </c>
      <c r="H361" s="54">
        <f t="shared" si="26"/>
        <v>3015.2203993117291</v>
      </c>
      <c r="I361" s="58">
        <f t="shared" si="27"/>
        <v>270.28960068827109</v>
      </c>
    </row>
    <row r="362" spans="1:9" x14ac:dyDescent="0.25">
      <c r="A362" s="53">
        <v>43461</v>
      </c>
      <c r="B362" s="70">
        <v>3289.69</v>
      </c>
      <c r="C362" s="55">
        <v>4.2500000000000003E-2</v>
      </c>
      <c r="D362" s="55">
        <v>2.4E-2</v>
      </c>
      <c r="E362" s="56">
        <f t="shared" si="28"/>
        <v>1.0104597433015858</v>
      </c>
      <c r="F362" s="56">
        <f t="shared" si="29"/>
        <v>1.0059467437463483</v>
      </c>
      <c r="G362" s="57">
        <f t="shared" si="30"/>
        <v>1.004486320556524</v>
      </c>
      <c r="H362" s="54">
        <f t="shared" si="26"/>
        <v>3004.607318783243</v>
      </c>
      <c r="I362" s="58">
        <f t="shared" si="27"/>
        <v>285.08268121675701</v>
      </c>
    </row>
    <row r="363" spans="1:9" x14ac:dyDescent="0.25">
      <c r="A363" s="53">
        <v>43462</v>
      </c>
      <c r="B363" s="70">
        <v>3275.01</v>
      </c>
      <c r="C363" s="55">
        <v>4.2500000000000003E-2</v>
      </c>
      <c r="D363" s="55">
        <v>2.4E-2</v>
      </c>
      <c r="E363" s="56">
        <f t="shared" si="28"/>
        <v>1.0104597433015858</v>
      </c>
      <c r="F363" s="56">
        <f t="shared" si="29"/>
        <v>1.0059467437463483</v>
      </c>
      <c r="G363" s="57">
        <f t="shared" si="30"/>
        <v>1.004486320556524</v>
      </c>
      <c r="H363" s="54">
        <f t="shared" si="26"/>
        <v>2987.1198565488062</v>
      </c>
      <c r="I363" s="58">
        <f t="shared" si="27"/>
        <v>287.89014345119404</v>
      </c>
    </row>
    <row r="364" spans="1:9" x14ac:dyDescent="0.25">
      <c r="A364" s="53">
        <v>43463</v>
      </c>
      <c r="B364" s="70">
        <v>3249.75</v>
      </c>
      <c r="C364" s="55">
        <v>4.2500000000000003E-2</v>
      </c>
      <c r="D364" s="55">
        <v>2.4E-2</v>
      </c>
      <c r="E364" s="56">
        <f t="shared" si="28"/>
        <v>1.0104597433015858</v>
      </c>
      <c r="F364" s="56">
        <f t="shared" si="29"/>
        <v>1.0059467437463483</v>
      </c>
      <c r="G364" s="57">
        <f t="shared" si="30"/>
        <v>1.004486320556524</v>
      </c>
      <c r="H364" s="54">
        <f t="shared" si="26"/>
        <v>2987.1198565488062</v>
      </c>
      <c r="I364" s="58">
        <f t="shared" si="27"/>
        <v>262.63014345119382</v>
      </c>
    </row>
    <row r="365" spans="1:9" x14ac:dyDescent="0.25">
      <c r="A365" s="53">
        <v>43464</v>
      </c>
      <c r="B365" s="70">
        <v>3249.75</v>
      </c>
      <c r="C365" s="55">
        <v>4.2500000000000003E-2</v>
      </c>
      <c r="D365" s="55">
        <v>2.4E-2</v>
      </c>
      <c r="E365" s="56">
        <f t="shared" si="28"/>
        <v>1.0104597433015858</v>
      </c>
      <c r="F365" s="56">
        <f t="shared" si="29"/>
        <v>1.0059467437463483</v>
      </c>
      <c r="G365" s="57">
        <f t="shared" si="30"/>
        <v>1.004486320556524</v>
      </c>
      <c r="H365" s="54">
        <f t="shared" si="26"/>
        <v>2987.1198565488062</v>
      </c>
      <c r="I365" s="58">
        <f t="shared" si="27"/>
        <v>262.63014345119382</v>
      </c>
    </row>
    <row r="366" spans="1:9" x14ac:dyDescent="0.25">
      <c r="A366" s="53">
        <v>43465</v>
      </c>
      <c r="B366" s="70">
        <v>3249.75</v>
      </c>
      <c r="C366" s="55">
        <v>4.2500000000000003E-2</v>
      </c>
      <c r="D366" s="55">
        <v>2.4E-2</v>
      </c>
      <c r="E366" s="56">
        <f t="shared" si="28"/>
        <v>1.0104597433015858</v>
      </c>
      <c r="F366" s="56">
        <f t="shared" si="29"/>
        <v>1.0059467437463483</v>
      </c>
      <c r="G366" s="57">
        <f t="shared" si="30"/>
        <v>1.004486320556524</v>
      </c>
      <c r="H366" s="54">
        <f t="shared" si="26"/>
        <v>3008.7882292944646</v>
      </c>
      <c r="I366" s="58">
        <f t="shared" si="27"/>
        <v>240.9617707055354</v>
      </c>
    </row>
    <row r="367" spans="1:9" x14ac:dyDescent="0.25">
      <c r="A367" s="53">
        <v>43466</v>
      </c>
      <c r="B367" s="70">
        <v>3249.75</v>
      </c>
      <c r="C367" s="55">
        <v>4.2500000000000003E-2</v>
      </c>
      <c r="D367" s="55">
        <v>2.4E-2</v>
      </c>
      <c r="E367" s="56">
        <f t="shared" si="28"/>
        <v>1.0104597433015858</v>
      </c>
      <c r="F367" s="56">
        <f t="shared" si="29"/>
        <v>1.0059467437463483</v>
      </c>
      <c r="G367" s="57">
        <f t="shared" si="30"/>
        <v>1.004486320556524</v>
      </c>
      <c r="H367" s="54">
        <f t="shared" ref="H367:H430" si="31">+B277*G277</f>
        <v>3020.607341701188</v>
      </c>
      <c r="I367" s="58">
        <f t="shared" ref="I367:I430" si="32">+B367-H367</f>
        <v>229.14265829881197</v>
      </c>
    </row>
    <row r="368" spans="1:9" x14ac:dyDescent="0.25">
      <c r="A368" s="53">
        <v>43467</v>
      </c>
      <c r="B368" s="70">
        <v>3249.75</v>
      </c>
      <c r="C368" s="55">
        <v>4.2500000000000003E-2</v>
      </c>
      <c r="D368" s="55">
        <v>2.4E-2</v>
      </c>
      <c r="E368" s="56">
        <f t="shared" si="28"/>
        <v>1.0104597433015858</v>
      </c>
      <c r="F368" s="56">
        <f t="shared" si="29"/>
        <v>1.0059467437463483</v>
      </c>
      <c r="G368" s="57">
        <f t="shared" si="30"/>
        <v>1.004486320556524</v>
      </c>
      <c r="H368" s="54">
        <f t="shared" si="31"/>
        <v>3027.7932816423504</v>
      </c>
      <c r="I368" s="58">
        <f t="shared" si="32"/>
        <v>221.95671835764961</v>
      </c>
    </row>
    <row r="369" spans="1:9" x14ac:dyDescent="0.25">
      <c r="A369" s="53">
        <v>43468</v>
      </c>
      <c r="B369" s="70">
        <v>3250.01</v>
      </c>
      <c r="C369" s="55">
        <v>4.2500000000000003E-2</v>
      </c>
      <c r="D369" s="55">
        <v>2.4E-2</v>
      </c>
      <c r="E369" s="56">
        <f t="shared" si="28"/>
        <v>1.0104597433015858</v>
      </c>
      <c r="F369" s="56">
        <f t="shared" si="29"/>
        <v>1.0059467437463483</v>
      </c>
      <c r="G369" s="57">
        <f t="shared" si="30"/>
        <v>1.004486320556524</v>
      </c>
      <c r="H369" s="54">
        <f t="shared" si="31"/>
        <v>3043.3812436685639</v>
      </c>
      <c r="I369" s="58">
        <f t="shared" si="32"/>
        <v>206.62875633143631</v>
      </c>
    </row>
    <row r="370" spans="1:9" x14ac:dyDescent="0.25">
      <c r="A370" s="53">
        <v>43469</v>
      </c>
      <c r="B370" s="70">
        <v>3241.2</v>
      </c>
      <c r="C370" s="55">
        <v>4.2500000000000003E-2</v>
      </c>
      <c r="D370" s="55">
        <v>2.4E-2</v>
      </c>
      <c r="E370" s="56">
        <f t="shared" si="28"/>
        <v>1.0104597433015858</v>
      </c>
      <c r="F370" s="56">
        <f t="shared" si="29"/>
        <v>1.0059467437463483</v>
      </c>
      <c r="G370" s="57">
        <f t="shared" si="30"/>
        <v>1.004486320556524</v>
      </c>
      <c r="H370" s="54">
        <f t="shared" si="31"/>
        <v>3046.5470773489365</v>
      </c>
      <c r="I370" s="58">
        <f t="shared" si="32"/>
        <v>194.65292265106336</v>
      </c>
    </row>
    <row r="371" spans="1:9" x14ac:dyDescent="0.25">
      <c r="A371" s="53">
        <v>43470</v>
      </c>
      <c r="B371" s="70">
        <v>3208.56</v>
      </c>
      <c r="C371" s="55">
        <v>4.2500000000000003E-2</v>
      </c>
      <c r="D371" s="55">
        <v>2.4E-2</v>
      </c>
      <c r="E371" s="56">
        <f t="shared" si="28"/>
        <v>1.0104597433015858</v>
      </c>
      <c r="F371" s="56">
        <f t="shared" si="29"/>
        <v>1.0059467437463483</v>
      </c>
      <c r="G371" s="57">
        <f t="shared" si="30"/>
        <v>1.004486320556524</v>
      </c>
      <c r="H371" s="54">
        <f t="shared" si="31"/>
        <v>3046.5470773489365</v>
      </c>
      <c r="I371" s="58">
        <f t="shared" si="32"/>
        <v>162.01292265106349</v>
      </c>
    </row>
    <row r="372" spans="1:9" x14ac:dyDescent="0.25">
      <c r="A372" s="53">
        <v>43471</v>
      </c>
      <c r="B372" s="70">
        <v>3208.56</v>
      </c>
      <c r="C372" s="55">
        <v>4.2500000000000003E-2</v>
      </c>
      <c r="D372" s="55">
        <v>2.4E-2</v>
      </c>
      <c r="E372" s="56">
        <f t="shared" si="28"/>
        <v>1.0104597433015858</v>
      </c>
      <c r="F372" s="56">
        <f t="shared" si="29"/>
        <v>1.0059467437463483</v>
      </c>
      <c r="G372" s="57">
        <f t="shared" si="30"/>
        <v>1.004486320556524</v>
      </c>
      <c r="H372" s="54">
        <f t="shared" si="31"/>
        <v>3046.5470773489365</v>
      </c>
      <c r="I372" s="58">
        <f t="shared" si="32"/>
        <v>162.01292265106349</v>
      </c>
    </row>
    <row r="373" spans="1:9" x14ac:dyDescent="0.25">
      <c r="A373" s="53">
        <v>43472</v>
      </c>
      <c r="B373" s="70">
        <v>3208.56</v>
      </c>
      <c r="C373" s="55">
        <v>4.2500000000000003E-2</v>
      </c>
      <c r="D373" s="55">
        <v>2.4E-2</v>
      </c>
      <c r="E373" s="56">
        <f t="shared" si="28"/>
        <v>1.0104597433015858</v>
      </c>
      <c r="F373" s="56">
        <f t="shared" si="29"/>
        <v>1.0059467437463483</v>
      </c>
      <c r="G373" s="57">
        <f t="shared" si="30"/>
        <v>1.004486320556524</v>
      </c>
      <c r="H373" s="54">
        <f t="shared" si="31"/>
        <v>3046.5470773489365</v>
      </c>
      <c r="I373" s="58">
        <f t="shared" si="32"/>
        <v>162.01292265106349</v>
      </c>
    </row>
    <row r="374" spans="1:9" x14ac:dyDescent="0.25">
      <c r="A374" s="53">
        <v>43473</v>
      </c>
      <c r="B374" s="70">
        <v>3208.56</v>
      </c>
      <c r="C374" s="55">
        <v>4.2500000000000003E-2</v>
      </c>
      <c r="D374" s="55">
        <v>2.4E-2</v>
      </c>
      <c r="E374" s="56">
        <f t="shared" si="28"/>
        <v>1.0104597433015858</v>
      </c>
      <c r="F374" s="56">
        <f t="shared" si="29"/>
        <v>1.0059467437463483</v>
      </c>
      <c r="G374" s="57">
        <f t="shared" si="30"/>
        <v>1.004486320556524</v>
      </c>
      <c r="H374" s="54">
        <f t="shared" si="31"/>
        <v>3072.9189744197197</v>
      </c>
      <c r="I374" s="58">
        <f t="shared" si="32"/>
        <v>135.64102558028026</v>
      </c>
    </row>
    <row r="375" spans="1:9" x14ac:dyDescent="0.25">
      <c r="A375" s="53">
        <v>43474</v>
      </c>
      <c r="B375" s="70">
        <v>3164.75</v>
      </c>
      <c r="C375" s="55">
        <v>4.2500000000000003E-2</v>
      </c>
      <c r="D375" s="55">
        <v>2.4E-2</v>
      </c>
      <c r="E375" s="56">
        <f t="shared" si="28"/>
        <v>1.0104597433015858</v>
      </c>
      <c r="F375" s="56">
        <f t="shared" si="29"/>
        <v>1.0059467437463483</v>
      </c>
      <c r="G375" s="57">
        <f t="shared" si="30"/>
        <v>1.004486320556524</v>
      </c>
      <c r="H375" s="54">
        <f t="shared" si="31"/>
        <v>3105.8335944299392</v>
      </c>
      <c r="I375" s="58">
        <f t="shared" si="32"/>
        <v>58.916405570060761</v>
      </c>
    </row>
    <row r="376" spans="1:9" x14ac:dyDescent="0.25">
      <c r="A376" s="53">
        <v>43475</v>
      </c>
      <c r="B376" s="70">
        <v>3128.07</v>
      </c>
      <c r="C376" s="55">
        <v>4.2500000000000003E-2</v>
      </c>
      <c r="D376" s="55">
        <v>2.4E-2</v>
      </c>
      <c r="E376" s="56">
        <f t="shared" si="28"/>
        <v>1.0104597433015858</v>
      </c>
      <c r="F376" s="56">
        <f t="shared" si="29"/>
        <v>1.0059467437463483</v>
      </c>
      <c r="G376" s="57">
        <f t="shared" si="30"/>
        <v>1.004486320556524</v>
      </c>
      <c r="H376" s="54">
        <f t="shared" si="31"/>
        <v>3102.8587157969541</v>
      </c>
      <c r="I376" s="58">
        <f t="shared" si="32"/>
        <v>25.211284203046034</v>
      </c>
    </row>
    <row r="377" spans="1:9" x14ac:dyDescent="0.25">
      <c r="A377" s="53">
        <v>43476</v>
      </c>
      <c r="B377" s="70">
        <v>3136.49</v>
      </c>
      <c r="C377" s="55">
        <v>4.2500000000000003E-2</v>
      </c>
      <c r="D377" s="55">
        <v>2.4E-2</v>
      </c>
      <c r="E377" s="56">
        <f t="shared" si="28"/>
        <v>1.0104597433015858</v>
      </c>
      <c r="F377" s="56">
        <f t="shared" si="29"/>
        <v>1.0059467437463483</v>
      </c>
      <c r="G377" s="57">
        <f t="shared" si="30"/>
        <v>1.004486320556524</v>
      </c>
      <c r="H377" s="54">
        <f t="shared" si="31"/>
        <v>3104.3059540508389</v>
      </c>
      <c r="I377" s="58">
        <f t="shared" si="32"/>
        <v>32.184045949160918</v>
      </c>
    </row>
    <row r="378" spans="1:9" x14ac:dyDescent="0.25">
      <c r="A378" s="53">
        <v>43477</v>
      </c>
      <c r="B378" s="70">
        <v>3151.49</v>
      </c>
      <c r="C378" s="55">
        <v>4.2500000000000003E-2</v>
      </c>
      <c r="D378" s="55">
        <v>2.4E-2</v>
      </c>
      <c r="E378" s="56">
        <f t="shared" si="28"/>
        <v>1.0104597433015858</v>
      </c>
      <c r="F378" s="56">
        <f t="shared" si="29"/>
        <v>1.0059467437463483</v>
      </c>
      <c r="G378" s="57">
        <f t="shared" si="30"/>
        <v>1.004486320556524</v>
      </c>
      <c r="H378" s="54">
        <f t="shared" si="31"/>
        <v>3104.3059540508389</v>
      </c>
      <c r="I378" s="58">
        <f t="shared" si="32"/>
        <v>47.184045949160918</v>
      </c>
    </row>
    <row r="379" spans="1:9" x14ac:dyDescent="0.25">
      <c r="A379" s="53">
        <v>43478</v>
      </c>
      <c r="B379" s="70">
        <v>3151.49</v>
      </c>
      <c r="C379" s="55">
        <v>4.2500000000000003E-2</v>
      </c>
      <c r="D379" s="55">
        <v>2.4E-2</v>
      </c>
      <c r="E379" s="56">
        <f t="shared" si="28"/>
        <v>1.0104597433015858</v>
      </c>
      <c r="F379" s="56">
        <f t="shared" si="29"/>
        <v>1.0059467437463483</v>
      </c>
      <c r="G379" s="57">
        <f t="shared" si="30"/>
        <v>1.004486320556524</v>
      </c>
      <c r="H379" s="54">
        <f t="shared" si="31"/>
        <v>3104.3059540508389</v>
      </c>
      <c r="I379" s="58">
        <f t="shared" si="32"/>
        <v>47.184045949160918</v>
      </c>
    </row>
    <row r="380" spans="1:9" x14ac:dyDescent="0.25">
      <c r="A380" s="53">
        <v>43479</v>
      </c>
      <c r="B380" s="70">
        <v>3151.49</v>
      </c>
      <c r="C380" s="55">
        <v>4.2500000000000003E-2</v>
      </c>
      <c r="D380" s="55">
        <v>2.4E-2</v>
      </c>
      <c r="E380" s="56">
        <f t="shared" si="28"/>
        <v>1.0104597433015858</v>
      </c>
      <c r="F380" s="56">
        <f t="shared" si="29"/>
        <v>1.0059467437463483</v>
      </c>
      <c r="G380" s="57">
        <f t="shared" si="30"/>
        <v>1.004486320556524</v>
      </c>
      <c r="H380" s="54">
        <f t="shared" si="31"/>
        <v>3104.3059540508389</v>
      </c>
      <c r="I380" s="58">
        <f t="shared" si="32"/>
        <v>47.184045949160918</v>
      </c>
    </row>
    <row r="381" spans="1:9" x14ac:dyDescent="0.25">
      <c r="A381" s="53">
        <v>43480</v>
      </c>
      <c r="B381" s="70">
        <v>3143.22</v>
      </c>
      <c r="C381" s="55">
        <v>4.2500000000000003E-2</v>
      </c>
      <c r="D381" s="55">
        <v>2.4E-2</v>
      </c>
      <c r="E381" s="56">
        <f t="shared" si="28"/>
        <v>1.0104597433015858</v>
      </c>
      <c r="F381" s="56">
        <f t="shared" si="29"/>
        <v>1.0059467437463483</v>
      </c>
      <c r="G381" s="57">
        <f t="shared" si="30"/>
        <v>1.004486320556524</v>
      </c>
      <c r="H381" s="54">
        <f t="shared" si="31"/>
        <v>3071.2156918512933</v>
      </c>
      <c r="I381" s="58">
        <f t="shared" si="32"/>
        <v>72.004308148706514</v>
      </c>
    </row>
    <row r="382" spans="1:9" x14ac:dyDescent="0.25">
      <c r="A382" s="53">
        <v>43481</v>
      </c>
      <c r="B382" s="70">
        <v>3137.66</v>
      </c>
      <c r="C382" s="55">
        <v>4.2500000000000003E-2</v>
      </c>
      <c r="D382" s="55">
        <v>2.4E-2</v>
      </c>
      <c r="E382" s="56">
        <f t="shared" si="28"/>
        <v>1.0104597433015858</v>
      </c>
      <c r="F382" s="56">
        <f t="shared" si="29"/>
        <v>1.0059467437463483</v>
      </c>
      <c r="G382" s="57">
        <f t="shared" si="30"/>
        <v>1.004486320556524</v>
      </c>
      <c r="H382" s="54">
        <f t="shared" si="31"/>
        <v>3071.6578927212136</v>
      </c>
      <c r="I382" s="58">
        <f t="shared" si="32"/>
        <v>66.002107278786298</v>
      </c>
    </row>
    <row r="383" spans="1:9" x14ac:dyDescent="0.25">
      <c r="A383" s="53">
        <v>43482</v>
      </c>
      <c r="B383" s="70">
        <v>3124.96</v>
      </c>
      <c r="C383" s="55">
        <v>4.2500000000000003E-2</v>
      </c>
      <c r="D383" s="55">
        <v>2.4E-2</v>
      </c>
      <c r="E383" s="56">
        <f t="shared" si="28"/>
        <v>1.0104597433015858</v>
      </c>
      <c r="F383" s="56">
        <f t="shared" si="29"/>
        <v>1.0059467437463483</v>
      </c>
      <c r="G383" s="57">
        <f t="shared" si="30"/>
        <v>1.004486320556524</v>
      </c>
      <c r="H383" s="54">
        <f t="shared" si="31"/>
        <v>3103.9184561858301</v>
      </c>
      <c r="I383" s="58">
        <f t="shared" si="32"/>
        <v>21.041543814169927</v>
      </c>
    </row>
    <row r="384" spans="1:9" x14ac:dyDescent="0.25">
      <c r="A384" s="53">
        <v>43483</v>
      </c>
      <c r="B384" s="70">
        <v>3140.19</v>
      </c>
      <c r="C384" s="55">
        <v>4.2500000000000003E-2</v>
      </c>
      <c r="D384" s="55">
        <v>2.4E-2</v>
      </c>
      <c r="E384" s="56">
        <f t="shared" si="28"/>
        <v>1.0104597433015858</v>
      </c>
      <c r="F384" s="56">
        <f t="shared" si="29"/>
        <v>1.0059467437463483</v>
      </c>
      <c r="G384" s="57">
        <f t="shared" si="30"/>
        <v>1.004486320556524</v>
      </c>
      <c r="H384" s="54">
        <f t="shared" si="31"/>
        <v>3095.2854892026198</v>
      </c>
      <c r="I384" s="58">
        <f t="shared" si="32"/>
        <v>44.904510797380226</v>
      </c>
    </row>
    <row r="385" spans="1:9" x14ac:dyDescent="0.25">
      <c r="A385" s="53">
        <v>43484</v>
      </c>
      <c r="B385" s="70">
        <v>3120.56</v>
      </c>
      <c r="C385" s="55">
        <v>4.2500000000000003E-2</v>
      </c>
      <c r="D385" s="55">
        <v>2.4E-2</v>
      </c>
      <c r="E385" s="56">
        <f t="shared" si="28"/>
        <v>1.0104597433015858</v>
      </c>
      <c r="F385" s="56">
        <f t="shared" si="29"/>
        <v>1.0059467437463483</v>
      </c>
      <c r="G385" s="57">
        <f t="shared" si="30"/>
        <v>1.004486320556524</v>
      </c>
      <c r="H385" s="54">
        <f t="shared" si="31"/>
        <v>3095.2854892026198</v>
      </c>
      <c r="I385" s="58">
        <f t="shared" si="32"/>
        <v>25.274510797380117</v>
      </c>
    </row>
    <row r="386" spans="1:9" x14ac:dyDescent="0.25">
      <c r="A386" s="53">
        <v>43485</v>
      </c>
      <c r="B386" s="70">
        <v>3120.56</v>
      </c>
      <c r="C386" s="55">
        <v>4.2500000000000003E-2</v>
      </c>
      <c r="D386" s="55">
        <v>2.4E-2</v>
      </c>
      <c r="E386" s="56">
        <f t="shared" si="28"/>
        <v>1.0104597433015858</v>
      </c>
      <c r="F386" s="56">
        <f t="shared" si="29"/>
        <v>1.0059467437463483</v>
      </c>
      <c r="G386" s="57">
        <f t="shared" si="30"/>
        <v>1.004486320556524</v>
      </c>
      <c r="H386" s="54">
        <f t="shared" si="31"/>
        <v>3095.2854892026198</v>
      </c>
      <c r="I386" s="58">
        <f t="shared" si="32"/>
        <v>25.274510797380117</v>
      </c>
    </row>
    <row r="387" spans="1:9" x14ac:dyDescent="0.25">
      <c r="A387" s="53">
        <v>43486</v>
      </c>
      <c r="B387" s="70">
        <v>3120.56</v>
      </c>
      <c r="C387" s="55">
        <v>4.2500000000000003E-2</v>
      </c>
      <c r="D387" s="55">
        <v>2.4E-2</v>
      </c>
      <c r="E387" s="56">
        <f t="shared" si="28"/>
        <v>1.0104597433015858</v>
      </c>
      <c r="F387" s="56">
        <f t="shared" si="29"/>
        <v>1.0059467437463483</v>
      </c>
      <c r="G387" s="57">
        <f t="shared" si="30"/>
        <v>1.004486320556524</v>
      </c>
      <c r="H387" s="54">
        <f t="shared" si="31"/>
        <v>3102.9480959656171</v>
      </c>
      <c r="I387" s="58">
        <f t="shared" si="32"/>
        <v>17.61190403438286</v>
      </c>
    </row>
    <row r="388" spans="1:9" x14ac:dyDescent="0.25">
      <c r="A388" s="53">
        <v>43487</v>
      </c>
      <c r="B388" s="70">
        <v>3120.56</v>
      </c>
      <c r="C388" s="55">
        <v>4.2500000000000003E-2</v>
      </c>
      <c r="D388" s="55">
        <v>2.4E-2</v>
      </c>
      <c r="E388" s="56">
        <f t="shared" si="28"/>
        <v>1.0104597433015858</v>
      </c>
      <c r="F388" s="56">
        <f t="shared" si="29"/>
        <v>1.0059467437463483</v>
      </c>
      <c r="G388" s="57">
        <f t="shared" si="30"/>
        <v>1.004486320556524</v>
      </c>
      <c r="H388" s="54">
        <f t="shared" si="31"/>
        <v>3125.6806845724686</v>
      </c>
      <c r="I388" s="58">
        <f t="shared" si="32"/>
        <v>-5.12068457246869</v>
      </c>
    </row>
    <row r="389" spans="1:9" x14ac:dyDescent="0.25">
      <c r="A389" s="53">
        <v>43488</v>
      </c>
      <c r="B389" s="70">
        <v>3136.59</v>
      </c>
      <c r="C389" s="55">
        <v>4.2500000000000003E-2</v>
      </c>
      <c r="D389" s="55">
        <v>2.4E-2</v>
      </c>
      <c r="E389" s="56">
        <f t="shared" si="28"/>
        <v>1.0104597433015858</v>
      </c>
      <c r="F389" s="56">
        <f t="shared" si="29"/>
        <v>1.0059467437463483</v>
      </c>
      <c r="G389" s="57">
        <f t="shared" si="30"/>
        <v>1.004486320556524</v>
      </c>
      <c r="H389" s="54">
        <f t="shared" si="31"/>
        <v>3165.377291556139</v>
      </c>
      <c r="I389" s="58">
        <f t="shared" si="32"/>
        <v>-28.787291556138825</v>
      </c>
    </row>
    <row r="390" spans="1:9" x14ac:dyDescent="0.25">
      <c r="A390" s="53">
        <v>43489</v>
      </c>
      <c r="B390" s="70">
        <v>3146.14</v>
      </c>
      <c r="C390" s="55">
        <v>4.2500000000000003E-2</v>
      </c>
      <c r="D390" s="55">
        <v>2.4E-2</v>
      </c>
      <c r="E390" s="56">
        <f t="shared" si="28"/>
        <v>1.0104597433015858</v>
      </c>
      <c r="F390" s="56">
        <f t="shared" si="29"/>
        <v>1.0059467437463483</v>
      </c>
      <c r="G390" s="57">
        <f t="shared" si="30"/>
        <v>1.004486320556524</v>
      </c>
      <c r="H390" s="54">
        <f t="shared" si="31"/>
        <v>3182.9442963681536</v>
      </c>
      <c r="I390" s="58">
        <f t="shared" si="32"/>
        <v>-36.8042963681537</v>
      </c>
    </row>
    <row r="391" spans="1:9" x14ac:dyDescent="0.25">
      <c r="A391" s="53">
        <v>43490</v>
      </c>
      <c r="B391" s="70">
        <v>3160.52</v>
      </c>
      <c r="C391" s="55">
        <v>4.2500000000000003E-2</v>
      </c>
      <c r="D391" s="55">
        <v>2.4E-2</v>
      </c>
      <c r="E391" s="56">
        <f t="shared" si="28"/>
        <v>1.0104597433015858</v>
      </c>
      <c r="F391" s="56">
        <f t="shared" si="29"/>
        <v>1.0059467437463483</v>
      </c>
      <c r="G391" s="57">
        <f t="shared" si="30"/>
        <v>1.004486320556524</v>
      </c>
      <c r="H391" s="54">
        <f t="shared" si="31"/>
        <v>3201.1142876153631</v>
      </c>
      <c r="I391" s="58">
        <f t="shared" si="32"/>
        <v>-40.5942876153631</v>
      </c>
    </row>
    <row r="392" spans="1:9" x14ac:dyDescent="0.25">
      <c r="A392" s="53">
        <v>43491</v>
      </c>
      <c r="B392" s="70">
        <v>3150.58</v>
      </c>
      <c r="C392" s="55">
        <v>4.2500000000000003E-2</v>
      </c>
      <c r="D392" s="55">
        <v>2.4E-2</v>
      </c>
      <c r="E392" s="56">
        <f t="shared" si="28"/>
        <v>1.0104597433015858</v>
      </c>
      <c r="F392" s="56">
        <f t="shared" si="29"/>
        <v>1.0059467437463483</v>
      </c>
      <c r="G392" s="57">
        <f t="shared" si="30"/>
        <v>1.004486320556524</v>
      </c>
      <c r="H392" s="54">
        <f t="shared" si="31"/>
        <v>3201.1142876153631</v>
      </c>
      <c r="I392" s="58">
        <f t="shared" si="32"/>
        <v>-50.534287615363155</v>
      </c>
    </row>
    <row r="393" spans="1:9" x14ac:dyDescent="0.25">
      <c r="A393" s="53">
        <v>43492</v>
      </c>
      <c r="B393" s="70">
        <v>3150.58</v>
      </c>
      <c r="C393" s="55">
        <v>4.2500000000000003E-2</v>
      </c>
      <c r="D393" s="55">
        <v>2.4E-2</v>
      </c>
      <c r="E393" s="56">
        <f t="shared" si="28"/>
        <v>1.0104597433015858</v>
      </c>
      <c r="F393" s="56">
        <f t="shared" si="29"/>
        <v>1.0059467437463483</v>
      </c>
      <c r="G393" s="57">
        <f t="shared" si="30"/>
        <v>1.004486320556524</v>
      </c>
      <c r="H393" s="54">
        <f t="shared" si="31"/>
        <v>3201.1142876153631</v>
      </c>
      <c r="I393" s="58">
        <f t="shared" si="32"/>
        <v>-50.534287615363155</v>
      </c>
    </row>
    <row r="394" spans="1:9" x14ac:dyDescent="0.25">
      <c r="A394" s="53">
        <v>43493</v>
      </c>
      <c r="B394" s="70">
        <v>3150.58</v>
      </c>
      <c r="C394" s="55">
        <v>4.2500000000000003E-2</v>
      </c>
      <c r="D394" s="55">
        <v>2.4E-2</v>
      </c>
      <c r="E394" s="56">
        <f t="shared" si="28"/>
        <v>1.0104597433015858</v>
      </c>
      <c r="F394" s="56">
        <f t="shared" si="29"/>
        <v>1.0059467437463483</v>
      </c>
      <c r="G394" s="57">
        <f t="shared" si="30"/>
        <v>1.004486320556524</v>
      </c>
      <c r="H394" s="54">
        <f t="shared" si="31"/>
        <v>3204.5613600698944</v>
      </c>
      <c r="I394" s="58">
        <f t="shared" si="32"/>
        <v>-53.981360069894436</v>
      </c>
    </row>
    <row r="395" spans="1:9" x14ac:dyDescent="0.25">
      <c r="A395" s="53">
        <v>43494</v>
      </c>
      <c r="B395" s="70">
        <v>3167.86</v>
      </c>
      <c r="C395" s="55">
        <v>4.2500000000000003E-2</v>
      </c>
      <c r="D395" s="55">
        <v>2.4E-2</v>
      </c>
      <c r="E395" s="56">
        <f t="shared" si="28"/>
        <v>1.0104597433015858</v>
      </c>
      <c r="F395" s="56">
        <f t="shared" si="29"/>
        <v>1.0059467437463483</v>
      </c>
      <c r="G395" s="57">
        <f t="shared" si="30"/>
        <v>1.004486320556524</v>
      </c>
      <c r="H395" s="54">
        <f t="shared" si="31"/>
        <v>3218.3797992097798</v>
      </c>
      <c r="I395" s="58">
        <f t="shared" si="32"/>
        <v>-50.519799209779649</v>
      </c>
    </row>
    <row r="396" spans="1:9" x14ac:dyDescent="0.25">
      <c r="A396" s="53">
        <v>43495</v>
      </c>
      <c r="B396" s="70">
        <v>3157.52</v>
      </c>
      <c r="C396" s="55">
        <v>4.2500000000000003E-2</v>
      </c>
      <c r="D396" s="55">
        <v>2.4E-2</v>
      </c>
      <c r="E396" s="56">
        <f t="shared" si="28"/>
        <v>1.0104597433015858</v>
      </c>
      <c r="F396" s="56">
        <f t="shared" si="29"/>
        <v>1.0059467437463483</v>
      </c>
      <c r="G396" s="57">
        <f t="shared" si="30"/>
        <v>1.004486320556524</v>
      </c>
      <c r="H396" s="54">
        <f t="shared" si="31"/>
        <v>3235.8764556043543</v>
      </c>
      <c r="I396" s="58">
        <f t="shared" si="32"/>
        <v>-78.356455604354323</v>
      </c>
    </row>
    <row r="397" spans="1:9" x14ac:dyDescent="0.25">
      <c r="A397" s="53">
        <v>43496</v>
      </c>
      <c r="B397" s="70">
        <v>3163.46</v>
      </c>
      <c r="C397" s="55">
        <v>4.2500000000000003E-2</v>
      </c>
      <c r="D397" s="55">
        <v>2.4E-2</v>
      </c>
      <c r="E397" s="56">
        <f t="shared" si="28"/>
        <v>1.0104597433015858</v>
      </c>
      <c r="F397" s="56">
        <f t="shared" si="29"/>
        <v>1.0059467437463483</v>
      </c>
      <c r="G397" s="57">
        <f t="shared" si="30"/>
        <v>1.004486320556524</v>
      </c>
      <c r="H397" s="54">
        <f t="shared" si="31"/>
        <v>3209.6967945429719</v>
      </c>
      <c r="I397" s="58">
        <f t="shared" si="32"/>
        <v>-46.236794542971893</v>
      </c>
    </row>
    <row r="398" spans="1:9" x14ac:dyDescent="0.25">
      <c r="A398" s="53">
        <v>43497</v>
      </c>
      <c r="B398" s="70">
        <v>3115.7</v>
      </c>
      <c r="C398" s="55">
        <v>4.2500000000000003E-2</v>
      </c>
      <c r="D398" s="55">
        <v>2.4E-2</v>
      </c>
      <c r="E398" s="56">
        <f t="shared" si="28"/>
        <v>1.0104597433015858</v>
      </c>
      <c r="F398" s="56">
        <f t="shared" si="29"/>
        <v>1.0059467437463483</v>
      </c>
      <c r="G398" s="57">
        <f t="shared" si="30"/>
        <v>1.004486320556524</v>
      </c>
      <c r="H398" s="54">
        <f t="shared" si="31"/>
        <v>3193.3860114709469</v>
      </c>
      <c r="I398" s="58">
        <f t="shared" si="32"/>
        <v>-77.686011470947051</v>
      </c>
    </row>
    <row r="399" spans="1:9" x14ac:dyDescent="0.25">
      <c r="A399" s="53">
        <v>43498</v>
      </c>
      <c r="B399" s="70">
        <v>3102.61</v>
      </c>
      <c r="C399" s="55">
        <v>4.2500000000000003E-2</v>
      </c>
      <c r="D399" s="55">
        <v>2.4E-2</v>
      </c>
      <c r="E399" s="56">
        <f t="shared" si="28"/>
        <v>1.0104597433015858</v>
      </c>
      <c r="F399" s="56">
        <f t="shared" si="29"/>
        <v>1.0059467437463483</v>
      </c>
      <c r="G399" s="57">
        <f t="shared" si="30"/>
        <v>1.004486320556524</v>
      </c>
      <c r="H399" s="54">
        <f t="shared" si="31"/>
        <v>3193.3860114709469</v>
      </c>
      <c r="I399" s="58">
        <f t="shared" si="32"/>
        <v>-90.776011470946742</v>
      </c>
    </row>
    <row r="400" spans="1:9" x14ac:dyDescent="0.25">
      <c r="A400" s="53">
        <v>43499</v>
      </c>
      <c r="B400" s="70">
        <v>3102.61</v>
      </c>
      <c r="C400" s="55">
        <v>4.2500000000000003E-2</v>
      </c>
      <c r="D400" s="55">
        <v>2.4E-2</v>
      </c>
      <c r="E400" s="56">
        <f t="shared" si="28"/>
        <v>1.0104597433015858</v>
      </c>
      <c r="F400" s="56">
        <f t="shared" si="29"/>
        <v>1.0059467437463483</v>
      </c>
      <c r="G400" s="57">
        <f t="shared" si="30"/>
        <v>1.004486320556524</v>
      </c>
      <c r="H400" s="54">
        <f t="shared" si="31"/>
        <v>3193.3860114709469</v>
      </c>
      <c r="I400" s="58">
        <f t="shared" si="32"/>
        <v>-90.776011470946742</v>
      </c>
    </row>
    <row r="401" spans="1:9" x14ac:dyDescent="0.25">
      <c r="A401" s="53">
        <v>43500</v>
      </c>
      <c r="B401" s="70">
        <v>3102.61</v>
      </c>
      <c r="C401" s="55">
        <v>4.2500000000000003E-2</v>
      </c>
      <c r="D401" s="55">
        <v>2.4E-2</v>
      </c>
      <c r="E401" s="56">
        <f t="shared" si="28"/>
        <v>1.0104597433015858</v>
      </c>
      <c r="F401" s="56">
        <f t="shared" si="29"/>
        <v>1.0059467437463483</v>
      </c>
      <c r="G401" s="57">
        <f t="shared" si="30"/>
        <v>1.004486320556524</v>
      </c>
      <c r="H401" s="54">
        <f t="shared" si="31"/>
        <v>3193.3860114709469</v>
      </c>
      <c r="I401" s="58">
        <f t="shared" si="32"/>
        <v>-90.776011470946742</v>
      </c>
    </row>
    <row r="402" spans="1:9" x14ac:dyDescent="0.25">
      <c r="A402" s="53">
        <v>43501</v>
      </c>
      <c r="B402" s="70">
        <v>3089.4</v>
      </c>
      <c r="C402" s="55">
        <v>4.2500000000000003E-2</v>
      </c>
      <c r="D402" s="55">
        <v>2.4E-2</v>
      </c>
      <c r="E402" s="56">
        <f t="shared" si="28"/>
        <v>1.0104597433015858</v>
      </c>
      <c r="F402" s="56">
        <f t="shared" si="29"/>
        <v>1.0059467437463483</v>
      </c>
      <c r="G402" s="57">
        <f t="shared" si="30"/>
        <v>1.004486320556524</v>
      </c>
      <c r="H402" s="54">
        <f t="shared" si="31"/>
        <v>3170.2514319072989</v>
      </c>
      <c r="I402" s="58">
        <f t="shared" si="32"/>
        <v>-80.851431907298775</v>
      </c>
    </row>
    <row r="403" spans="1:9" x14ac:dyDescent="0.25">
      <c r="A403" s="53">
        <v>43502</v>
      </c>
      <c r="B403" s="70">
        <v>3094.05</v>
      </c>
      <c r="C403" s="55">
        <v>4.2500000000000003E-2</v>
      </c>
      <c r="D403" s="55">
        <v>2.4E-2</v>
      </c>
      <c r="E403" s="56">
        <f t="shared" si="28"/>
        <v>1.0104597433015858</v>
      </c>
      <c r="F403" s="56">
        <f t="shared" si="29"/>
        <v>1.0059467437463483</v>
      </c>
      <c r="G403" s="57">
        <f t="shared" si="30"/>
        <v>1.004486320556524</v>
      </c>
      <c r="H403" s="54">
        <f t="shared" si="31"/>
        <v>3155.8802552018183</v>
      </c>
      <c r="I403" s="58">
        <f t="shared" si="32"/>
        <v>-61.83025520181809</v>
      </c>
    </row>
    <row r="404" spans="1:9" x14ac:dyDescent="0.25">
      <c r="A404" s="53">
        <v>43503</v>
      </c>
      <c r="B404" s="70">
        <v>3108.54</v>
      </c>
      <c r="C404" s="55">
        <v>4.2500000000000003E-2</v>
      </c>
      <c r="D404" s="55">
        <v>2.4E-2</v>
      </c>
      <c r="E404" s="56">
        <f t="shared" si="28"/>
        <v>1.0104597433015858</v>
      </c>
      <c r="F404" s="56">
        <f t="shared" si="29"/>
        <v>1.0059467437463483</v>
      </c>
      <c r="G404" s="57">
        <f t="shared" si="30"/>
        <v>1.004486320556524</v>
      </c>
      <c r="H404" s="54">
        <f t="shared" si="31"/>
        <v>3161.0458389966552</v>
      </c>
      <c r="I404" s="58">
        <f t="shared" si="32"/>
        <v>-52.505838996655257</v>
      </c>
    </row>
    <row r="405" spans="1:9" x14ac:dyDescent="0.25">
      <c r="A405" s="53">
        <v>43504</v>
      </c>
      <c r="B405" s="70">
        <v>3110.46</v>
      </c>
      <c r="C405" s="55">
        <v>4.2500000000000003E-2</v>
      </c>
      <c r="D405" s="55">
        <v>2.4E-2</v>
      </c>
      <c r="E405" s="56">
        <f t="shared" si="28"/>
        <v>1.0104597433015858</v>
      </c>
      <c r="F405" s="56">
        <f t="shared" si="29"/>
        <v>1.0059467437463483</v>
      </c>
      <c r="G405" s="57">
        <f t="shared" si="30"/>
        <v>1.004486320556524</v>
      </c>
      <c r="H405" s="54">
        <f t="shared" si="31"/>
        <v>3192.7026268443924</v>
      </c>
      <c r="I405" s="58">
        <f t="shared" si="32"/>
        <v>-82.242626844392362</v>
      </c>
    </row>
    <row r="406" spans="1:9" x14ac:dyDescent="0.25">
      <c r="A406" s="53">
        <v>43505</v>
      </c>
      <c r="B406" s="70">
        <v>3115.94</v>
      </c>
      <c r="C406" s="55">
        <v>4.2500000000000003E-2</v>
      </c>
      <c r="D406" s="55">
        <v>2.4E-2</v>
      </c>
      <c r="E406" s="56">
        <f t="shared" ref="E406:E469" si="33">+(1+C406)^(90/360)</f>
        <v>1.0104597433015858</v>
      </c>
      <c r="F406" s="56">
        <f t="shared" ref="F406:F469" si="34">+(1+D406)^(90/360)</f>
        <v>1.0059467437463483</v>
      </c>
      <c r="G406" s="57">
        <f t="shared" ref="G406:G469" si="35">+E406/F406</f>
        <v>1.004486320556524</v>
      </c>
      <c r="H406" s="54">
        <f t="shared" si="31"/>
        <v>3192.7026268443924</v>
      </c>
      <c r="I406" s="58">
        <f t="shared" si="32"/>
        <v>-76.762626844392344</v>
      </c>
    </row>
    <row r="407" spans="1:9" x14ac:dyDescent="0.25">
      <c r="A407" s="53">
        <v>43506</v>
      </c>
      <c r="B407" s="70">
        <v>3115.94</v>
      </c>
      <c r="C407" s="55">
        <v>4.2500000000000003E-2</v>
      </c>
      <c r="D407" s="55">
        <v>2.4E-2</v>
      </c>
      <c r="E407" s="56">
        <f t="shared" si="33"/>
        <v>1.0104597433015858</v>
      </c>
      <c r="F407" s="56">
        <f t="shared" si="34"/>
        <v>1.0059467437463483</v>
      </c>
      <c r="G407" s="57">
        <f t="shared" si="35"/>
        <v>1.004486320556524</v>
      </c>
      <c r="H407" s="54">
        <f t="shared" si="31"/>
        <v>3192.7026268443924</v>
      </c>
      <c r="I407" s="58">
        <f t="shared" si="32"/>
        <v>-76.762626844392344</v>
      </c>
    </row>
    <row r="408" spans="1:9" x14ac:dyDescent="0.25">
      <c r="A408" s="53">
        <v>43507</v>
      </c>
      <c r="B408" s="70">
        <v>3115.94</v>
      </c>
      <c r="C408" s="55">
        <v>4.2500000000000003E-2</v>
      </c>
      <c r="D408" s="55">
        <v>2.4E-2</v>
      </c>
      <c r="E408" s="56">
        <f t="shared" si="33"/>
        <v>1.0104597433015858</v>
      </c>
      <c r="F408" s="56">
        <f t="shared" si="34"/>
        <v>1.0059467437463483</v>
      </c>
      <c r="G408" s="57">
        <f t="shared" si="35"/>
        <v>1.004486320556524</v>
      </c>
      <c r="H408" s="54">
        <f t="shared" si="31"/>
        <v>3192.7026268443924</v>
      </c>
      <c r="I408" s="58">
        <f t="shared" si="32"/>
        <v>-76.762626844392344</v>
      </c>
    </row>
    <row r="409" spans="1:9" x14ac:dyDescent="0.25">
      <c r="A409" s="53">
        <v>43508</v>
      </c>
      <c r="B409" s="70">
        <v>3132.61</v>
      </c>
      <c r="C409" s="55">
        <v>4.2500000000000003E-2</v>
      </c>
      <c r="D409" s="55">
        <v>2.4E-2</v>
      </c>
      <c r="E409" s="56">
        <f t="shared" si="33"/>
        <v>1.0104597433015858</v>
      </c>
      <c r="F409" s="56">
        <f t="shared" si="34"/>
        <v>1.0059467437463483</v>
      </c>
      <c r="G409" s="57">
        <f t="shared" si="35"/>
        <v>1.004486320556524</v>
      </c>
      <c r="H409" s="54">
        <f t="shared" si="31"/>
        <v>3213.1137176757429</v>
      </c>
      <c r="I409" s="58">
        <f t="shared" si="32"/>
        <v>-80.503717675742791</v>
      </c>
    </row>
    <row r="410" spans="1:9" x14ac:dyDescent="0.25">
      <c r="A410" s="53">
        <v>43509</v>
      </c>
      <c r="B410" s="70">
        <v>3131.1</v>
      </c>
      <c r="C410" s="55">
        <v>4.2500000000000003E-2</v>
      </c>
      <c r="D410" s="55">
        <v>2.4E-2</v>
      </c>
      <c r="E410" s="56">
        <f t="shared" si="33"/>
        <v>1.0104597433015858</v>
      </c>
      <c r="F410" s="56">
        <f t="shared" si="34"/>
        <v>1.0059467437463483</v>
      </c>
      <c r="G410" s="57">
        <f t="shared" si="35"/>
        <v>1.004486320556524</v>
      </c>
      <c r="H410" s="54">
        <f t="shared" si="31"/>
        <v>3210.6012741957638</v>
      </c>
      <c r="I410" s="58">
        <f t="shared" si="32"/>
        <v>-79.501274195763926</v>
      </c>
    </row>
    <row r="411" spans="1:9" x14ac:dyDescent="0.25">
      <c r="A411" s="53">
        <v>43510</v>
      </c>
      <c r="B411" s="70">
        <v>3135.56</v>
      </c>
      <c r="C411" s="55">
        <v>4.2500000000000003E-2</v>
      </c>
      <c r="D411" s="55">
        <v>2.4E-2</v>
      </c>
      <c r="E411" s="56">
        <f t="shared" si="33"/>
        <v>1.0104597433015858</v>
      </c>
      <c r="F411" s="56">
        <f t="shared" si="34"/>
        <v>1.0059467437463483</v>
      </c>
      <c r="G411" s="57">
        <f t="shared" si="35"/>
        <v>1.004486320556524</v>
      </c>
      <c r="H411" s="54">
        <f t="shared" si="31"/>
        <v>3214.2091430330142</v>
      </c>
      <c r="I411" s="58">
        <f t="shared" si="32"/>
        <v>-78.649143033014298</v>
      </c>
    </row>
    <row r="412" spans="1:9" x14ac:dyDescent="0.25">
      <c r="A412" s="53">
        <v>43511</v>
      </c>
      <c r="B412" s="70">
        <v>3155.27</v>
      </c>
      <c r="C412" s="55">
        <v>4.2500000000000003E-2</v>
      </c>
      <c r="D412" s="55">
        <v>2.4E-2</v>
      </c>
      <c r="E412" s="56">
        <f t="shared" si="33"/>
        <v>1.0104597433015858</v>
      </c>
      <c r="F412" s="56">
        <f t="shared" si="34"/>
        <v>1.0059467437463483</v>
      </c>
      <c r="G412" s="57">
        <f t="shared" si="35"/>
        <v>1.004486320556524</v>
      </c>
      <c r="H412" s="54">
        <f t="shared" si="31"/>
        <v>3189.3862014508204</v>
      </c>
      <c r="I412" s="58">
        <f t="shared" si="32"/>
        <v>-34.116201450820427</v>
      </c>
    </row>
    <row r="413" spans="1:9" x14ac:dyDescent="0.25">
      <c r="A413" s="53">
        <v>43512</v>
      </c>
      <c r="B413" s="70">
        <v>3141.4</v>
      </c>
      <c r="C413" s="55">
        <v>4.2500000000000003E-2</v>
      </c>
      <c r="D413" s="55">
        <v>2.4E-2</v>
      </c>
      <c r="E413" s="56">
        <f t="shared" si="33"/>
        <v>1.0104597433015858</v>
      </c>
      <c r="F413" s="56">
        <f t="shared" si="34"/>
        <v>1.0059467437463483</v>
      </c>
      <c r="G413" s="57">
        <f t="shared" si="35"/>
        <v>1.004486320556524</v>
      </c>
      <c r="H413" s="54">
        <f t="shared" si="31"/>
        <v>3189.3862014508204</v>
      </c>
      <c r="I413" s="58">
        <f t="shared" si="32"/>
        <v>-47.986201450820317</v>
      </c>
    </row>
    <row r="414" spans="1:9" x14ac:dyDescent="0.25">
      <c r="A414" s="53">
        <v>43513</v>
      </c>
      <c r="B414" s="70">
        <v>3141.4</v>
      </c>
      <c r="C414" s="55">
        <v>4.2500000000000003E-2</v>
      </c>
      <c r="D414" s="55">
        <v>2.4E-2</v>
      </c>
      <c r="E414" s="56">
        <f t="shared" si="33"/>
        <v>1.0104597433015858</v>
      </c>
      <c r="F414" s="56">
        <f t="shared" si="34"/>
        <v>1.0059467437463483</v>
      </c>
      <c r="G414" s="57">
        <f t="shared" si="35"/>
        <v>1.004486320556524</v>
      </c>
      <c r="H414" s="54">
        <f t="shared" si="31"/>
        <v>3189.3862014508204</v>
      </c>
      <c r="I414" s="58">
        <f t="shared" si="32"/>
        <v>-47.986201450820317</v>
      </c>
    </row>
    <row r="415" spans="1:9" x14ac:dyDescent="0.25">
      <c r="A415" s="53">
        <v>43514</v>
      </c>
      <c r="B415" s="70">
        <v>3141.4</v>
      </c>
      <c r="C415" s="55">
        <v>4.2500000000000003E-2</v>
      </c>
      <c r="D415" s="55">
        <v>2.4E-2</v>
      </c>
      <c r="E415" s="56">
        <f t="shared" si="33"/>
        <v>1.0104597433015858</v>
      </c>
      <c r="F415" s="56">
        <f t="shared" si="34"/>
        <v>1.0059467437463483</v>
      </c>
      <c r="G415" s="57">
        <f t="shared" si="35"/>
        <v>1.004486320556524</v>
      </c>
      <c r="H415" s="54">
        <f t="shared" si="31"/>
        <v>3194.6321834370165</v>
      </c>
      <c r="I415" s="58">
        <f t="shared" si="32"/>
        <v>-53.232183437016374</v>
      </c>
    </row>
    <row r="416" spans="1:9" x14ac:dyDescent="0.25">
      <c r="A416" s="53">
        <v>43515</v>
      </c>
      <c r="B416" s="70">
        <v>3141.4</v>
      </c>
      <c r="C416" s="55">
        <v>4.2500000000000003E-2</v>
      </c>
      <c r="D416" s="55">
        <v>2.4E-2</v>
      </c>
      <c r="E416" s="56">
        <f t="shared" si="33"/>
        <v>1.0104597433015858</v>
      </c>
      <c r="F416" s="56">
        <f t="shared" si="34"/>
        <v>1.0059467437463483</v>
      </c>
      <c r="G416" s="57">
        <f t="shared" si="35"/>
        <v>1.004486320556524</v>
      </c>
      <c r="H416" s="54">
        <f t="shared" si="31"/>
        <v>3205.3854415313276</v>
      </c>
      <c r="I416" s="58">
        <f t="shared" si="32"/>
        <v>-63.985441531327524</v>
      </c>
    </row>
    <row r="417" spans="1:9" x14ac:dyDescent="0.25">
      <c r="A417" s="53">
        <v>43516</v>
      </c>
      <c r="B417" s="70">
        <v>3118.36</v>
      </c>
      <c r="C417" s="55">
        <v>4.2500000000000003E-2</v>
      </c>
      <c r="D417" s="55">
        <v>2.4E-2</v>
      </c>
      <c r="E417" s="56">
        <f t="shared" si="33"/>
        <v>1.0104597433015858</v>
      </c>
      <c r="F417" s="56">
        <f t="shared" si="34"/>
        <v>1.0059467437463483</v>
      </c>
      <c r="G417" s="57">
        <f t="shared" si="35"/>
        <v>1.004486320556524</v>
      </c>
      <c r="H417" s="54">
        <f t="shared" si="31"/>
        <v>3212.1690389272712</v>
      </c>
      <c r="I417" s="58">
        <f t="shared" si="32"/>
        <v>-93.809038927271104</v>
      </c>
    </row>
    <row r="418" spans="1:9" x14ac:dyDescent="0.25">
      <c r="A418" s="53">
        <v>43517</v>
      </c>
      <c r="B418" s="70">
        <v>3112.18</v>
      </c>
      <c r="C418" s="55">
        <v>4.2500000000000003E-2</v>
      </c>
      <c r="D418" s="55">
        <v>2.4E-2</v>
      </c>
      <c r="E418" s="56">
        <f t="shared" si="33"/>
        <v>1.0104597433015858</v>
      </c>
      <c r="F418" s="56">
        <f t="shared" si="34"/>
        <v>1.0059467437463483</v>
      </c>
      <c r="G418" s="57">
        <f t="shared" si="35"/>
        <v>1.004486320556524</v>
      </c>
      <c r="H418" s="54">
        <f t="shared" si="31"/>
        <v>3212.1690389272712</v>
      </c>
      <c r="I418" s="58">
        <f t="shared" si="32"/>
        <v>-99.989038927271395</v>
      </c>
    </row>
    <row r="419" spans="1:9" x14ac:dyDescent="0.25">
      <c r="A419" s="53">
        <v>43518</v>
      </c>
      <c r="B419" s="70">
        <v>3119.42</v>
      </c>
      <c r="C419" s="55">
        <v>4.2500000000000003E-2</v>
      </c>
      <c r="D419" s="55">
        <v>2.4E-2</v>
      </c>
      <c r="E419" s="56">
        <f t="shared" si="33"/>
        <v>1.0104597433015858</v>
      </c>
      <c r="F419" s="56">
        <f t="shared" si="34"/>
        <v>1.0059467437463483</v>
      </c>
      <c r="G419" s="57">
        <f t="shared" si="35"/>
        <v>1.004486320556524</v>
      </c>
      <c r="H419" s="54">
        <f t="shared" si="31"/>
        <v>3239.9968629115201</v>
      </c>
      <c r="I419" s="58">
        <f t="shared" si="32"/>
        <v>-120.57686291152004</v>
      </c>
    </row>
    <row r="420" spans="1:9" x14ac:dyDescent="0.25">
      <c r="A420" s="53">
        <v>43519</v>
      </c>
      <c r="B420" s="70">
        <v>3110.29</v>
      </c>
      <c r="C420" s="55">
        <v>4.2500000000000003E-2</v>
      </c>
      <c r="D420" s="55">
        <v>2.4E-2</v>
      </c>
      <c r="E420" s="56">
        <f t="shared" si="33"/>
        <v>1.0104597433015858</v>
      </c>
      <c r="F420" s="56">
        <f t="shared" si="34"/>
        <v>1.0059467437463483</v>
      </c>
      <c r="G420" s="57">
        <f t="shared" si="35"/>
        <v>1.004486320556524</v>
      </c>
      <c r="H420" s="54">
        <f t="shared" si="31"/>
        <v>3239.9968629115201</v>
      </c>
      <c r="I420" s="58">
        <f t="shared" si="32"/>
        <v>-129.70686291152015</v>
      </c>
    </row>
    <row r="421" spans="1:9" x14ac:dyDescent="0.25">
      <c r="A421" s="53">
        <v>43520</v>
      </c>
      <c r="B421" s="70">
        <v>3110.29</v>
      </c>
      <c r="C421" s="55">
        <v>4.2500000000000003E-2</v>
      </c>
      <c r="D421" s="55">
        <v>2.4E-2</v>
      </c>
      <c r="E421" s="56">
        <f t="shared" si="33"/>
        <v>1.0104597433015858</v>
      </c>
      <c r="F421" s="56">
        <f t="shared" si="34"/>
        <v>1.0059467437463483</v>
      </c>
      <c r="G421" s="57">
        <f t="shared" si="35"/>
        <v>1.004486320556524</v>
      </c>
      <c r="H421" s="54">
        <f t="shared" si="31"/>
        <v>3239.9968629115201</v>
      </c>
      <c r="I421" s="58">
        <f t="shared" si="32"/>
        <v>-129.70686291152015</v>
      </c>
    </row>
    <row r="422" spans="1:9" x14ac:dyDescent="0.25">
      <c r="A422" s="53">
        <v>43521</v>
      </c>
      <c r="B422" s="70">
        <v>3110.29</v>
      </c>
      <c r="C422" s="55">
        <v>4.2500000000000003E-2</v>
      </c>
      <c r="D422" s="55">
        <v>2.4E-2</v>
      </c>
      <c r="E422" s="56">
        <f t="shared" si="33"/>
        <v>1.0104597433015858</v>
      </c>
      <c r="F422" s="56">
        <f t="shared" si="34"/>
        <v>1.0059467437463483</v>
      </c>
      <c r="G422" s="57">
        <f t="shared" si="35"/>
        <v>1.004486320556524</v>
      </c>
      <c r="H422" s="54">
        <f t="shared" si="31"/>
        <v>3256.7799853577812</v>
      </c>
      <c r="I422" s="58">
        <f t="shared" si="32"/>
        <v>-146.48998535778128</v>
      </c>
    </row>
    <row r="423" spans="1:9" x14ac:dyDescent="0.25">
      <c r="A423" s="53">
        <v>43522</v>
      </c>
      <c r="B423" s="70">
        <v>3101.41</v>
      </c>
      <c r="C423" s="55">
        <v>4.2500000000000003E-2</v>
      </c>
      <c r="D423" s="55">
        <v>2.4E-2</v>
      </c>
      <c r="E423" s="56">
        <f t="shared" si="33"/>
        <v>1.0104597433015858</v>
      </c>
      <c r="F423" s="56">
        <f t="shared" si="34"/>
        <v>1.0059467437463483</v>
      </c>
      <c r="G423" s="57">
        <f t="shared" si="35"/>
        <v>1.004486320556524</v>
      </c>
      <c r="H423" s="54">
        <f t="shared" si="31"/>
        <v>3266.7393113124185</v>
      </c>
      <c r="I423" s="58">
        <f t="shared" si="32"/>
        <v>-165.32931131241867</v>
      </c>
    </row>
    <row r="424" spans="1:9" x14ac:dyDescent="0.25">
      <c r="A424" s="53">
        <v>43523</v>
      </c>
      <c r="B424" s="70">
        <v>3095.29</v>
      </c>
      <c r="C424" s="55">
        <v>4.2500000000000003E-2</v>
      </c>
      <c r="D424" s="55">
        <v>2.4E-2</v>
      </c>
      <c r="E424" s="56">
        <f t="shared" si="33"/>
        <v>1.0104597433015858</v>
      </c>
      <c r="F424" s="56">
        <f t="shared" si="34"/>
        <v>1.0059467437463483</v>
      </c>
      <c r="G424" s="57">
        <f t="shared" si="35"/>
        <v>1.004486320556524</v>
      </c>
      <c r="H424" s="54">
        <f t="shared" si="31"/>
        <v>3290.7683207549389</v>
      </c>
      <c r="I424" s="58">
        <f t="shared" si="32"/>
        <v>-195.47832075493898</v>
      </c>
    </row>
    <row r="425" spans="1:9" x14ac:dyDescent="0.25">
      <c r="A425" s="53">
        <v>43524</v>
      </c>
      <c r="B425" s="70">
        <v>3072.01</v>
      </c>
      <c r="C425" s="55">
        <v>4.2500000000000003E-2</v>
      </c>
      <c r="D425" s="55">
        <v>2.4E-2</v>
      </c>
      <c r="E425" s="56">
        <f t="shared" si="33"/>
        <v>1.0104597433015858</v>
      </c>
      <c r="F425" s="56">
        <f t="shared" si="34"/>
        <v>1.0059467437463483</v>
      </c>
      <c r="G425" s="57">
        <f t="shared" si="35"/>
        <v>1.004486320556524</v>
      </c>
      <c r="H425" s="54">
        <f t="shared" si="31"/>
        <v>3256.146849600826</v>
      </c>
      <c r="I425" s="58">
        <f t="shared" si="32"/>
        <v>-184.13684960082583</v>
      </c>
    </row>
    <row r="426" spans="1:9" x14ac:dyDescent="0.25">
      <c r="A426" s="53">
        <v>43525</v>
      </c>
      <c r="B426" s="70">
        <v>3077.35</v>
      </c>
      <c r="C426" s="55">
        <v>4.2500000000000003E-2</v>
      </c>
      <c r="D426" s="55">
        <v>2.4E-2</v>
      </c>
      <c r="E426" s="56">
        <f t="shared" si="33"/>
        <v>1.0104597433015858</v>
      </c>
      <c r="F426" s="56">
        <f t="shared" si="34"/>
        <v>1.0059467437463483</v>
      </c>
      <c r="G426" s="57">
        <f t="shared" si="35"/>
        <v>1.004486320556524</v>
      </c>
      <c r="H426" s="54">
        <f t="shared" si="31"/>
        <v>3251.3732069888656</v>
      </c>
      <c r="I426" s="58">
        <f t="shared" si="32"/>
        <v>-174.0232069888657</v>
      </c>
    </row>
    <row r="427" spans="1:9" x14ac:dyDescent="0.25">
      <c r="A427" s="53">
        <v>43526</v>
      </c>
      <c r="B427" s="70">
        <v>3091.49</v>
      </c>
      <c r="C427" s="55">
        <v>4.2500000000000003E-2</v>
      </c>
      <c r="D427" s="55">
        <v>2.4E-2</v>
      </c>
      <c r="E427" s="56">
        <f t="shared" si="33"/>
        <v>1.0104597433015858</v>
      </c>
      <c r="F427" s="56">
        <f t="shared" si="34"/>
        <v>1.0059467437463483</v>
      </c>
      <c r="G427" s="57">
        <f t="shared" si="35"/>
        <v>1.004486320556524</v>
      </c>
      <c r="H427" s="54">
        <f t="shared" si="31"/>
        <v>3251.3732069888656</v>
      </c>
      <c r="I427" s="58">
        <f t="shared" si="32"/>
        <v>-159.88320698886582</v>
      </c>
    </row>
    <row r="428" spans="1:9" x14ac:dyDescent="0.25">
      <c r="A428" s="53">
        <v>43527</v>
      </c>
      <c r="B428" s="70">
        <v>3091.49</v>
      </c>
      <c r="C428" s="55">
        <v>4.2500000000000003E-2</v>
      </c>
      <c r="D428" s="55">
        <v>2.4E-2</v>
      </c>
      <c r="E428" s="56">
        <f t="shared" si="33"/>
        <v>1.0104597433015858</v>
      </c>
      <c r="F428" s="56">
        <f t="shared" si="34"/>
        <v>1.0059467437463483</v>
      </c>
      <c r="G428" s="57">
        <f t="shared" si="35"/>
        <v>1.004486320556524</v>
      </c>
      <c r="H428" s="54">
        <f t="shared" si="31"/>
        <v>3251.4527464227699</v>
      </c>
      <c r="I428" s="58">
        <f t="shared" si="32"/>
        <v>-159.96274642277012</v>
      </c>
    </row>
    <row r="429" spans="1:9" x14ac:dyDescent="0.25">
      <c r="A429" s="53">
        <v>43528</v>
      </c>
      <c r="B429" s="70">
        <v>3091.49</v>
      </c>
      <c r="C429" s="55">
        <v>4.2500000000000003E-2</v>
      </c>
      <c r="D429" s="55">
        <v>2.4E-2</v>
      </c>
      <c r="E429" s="56">
        <f t="shared" si="33"/>
        <v>1.0104597433015858</v>
      </c>
      <c r="F429" s="56">
        <f t="shared" si="34"/>
        <v>1.0059467437463483</v>
      </c>
      <c r="G429" s="57">
        <f t="shared" si="35"/>
        <v>1.004486320556524</v>
      </c>
      <c r="H429" s="54">
        <f t="shared" si="31"/>
        <v>3212.0584914141523</v>
      </c>
      <c r="I429" s="58">
        <f t="shared" si="32"/>
        <v>-120.5684914141525</v>
      </c>
    </row>
    <row r="430" spans="1:9" x14ac:dyDescent="0.25">
      <c r="A430" s="53">
        <v>43529</v>
      </c>
      <c r="B430" s="70">
        <v>3093.79</v>
      </c>
      <c r="C430" s="55">
        <v>4.2500000000000003E-2</v>
      </c>
      <c r="D430" s="55">
        <v>2.4E-2</v>
      </c>
      <c r="E430" s="56">
        <f t="shared" si="33"/>
        <v>1.0104597433015858</v>
      </c>
      <c r="F430" s="56">
        <f t="shared" si="34"/>
        <v>1.0059467437463483</v>
      </c>
      <c r="G430" s="57">
        <f t="shared" si="35"/>
        <v>1.004486320556524</v>
      </c>
      <c r="H430" s="54">
        <f t="shared" si="31"/>
        <v>3189.9087896946558</v>
      </c>
      <c r="I430" s="58">
        <f t="shared" si="32"/>
        <v>-96.118789694655788</v>
      </c>
    </row>
    <row r="431" spans="1:9" x14ac:dyDescent="0.25">
      <c r="A431" s="53">
        <v>43530</v>
      </c>
      <c r="B431" s="70">
        <v>3099.12</v>
      </c>
      <c r="C431" s="55">
        <v>4.2500000000000003E-2</v>
      </c>
      <c r="D431" s="55">
        <v>2.4E-2</v>
      </c>
      <c r="E431" s="56">
        <f t="shared" si="33"/>
        <v>1.0104597433015858</v>
      </c>
      <c r="F431" s="56">
        <f t="shared" si="34"/>
        <v>1.0059467437463483</v>
      </c>
      <c r="G431" s="57">
        <f t="shared" si="35"/>
        <v>1.004486320556524</v>
      </c>
      <c r="H431" s="54">
        <f t="shared" ref="H431:H494" si="36">+B341*G341</f>
        <v>3178.0299569213144</v>
      </c>
      <c r="I431" s="58">
        <f t="shared" ref="I431:I494" si="37">+B431-H431</f>
        <v>-78.90995692131446</v>
      </c>
    </row>
    <row r="432" spans="1:9" x14ac:dyDescent="0.25">
      <c r="A432" s="53">
        <v>43531</v>
      </c>
      <c r="B432" s="70">
        <v>3106.16</v>
      </c>
      <c r="C432" s="55">
        <v>4.2500000000000003E-2</v>
      </c>
      <c r="D432" s="55">
        <v>2.4E-2</v>
      </c>
      <c r="E432" s="56">
        <f t="shared" si="33"/>
        <v>1.0104597433015858</v>
      </c>
      <c r="F432" s="56">
        <f t="shared" si="34"/>
        <v>1.0059467437463483</v>
      </c>
      <c r="G432" s="57">
        <f t="shared" si="35"/>
        <v>1.004486320556524</v>
      </c>
      <c r="H432" s="54">
        <f t="shared" si="36"/>
        <v>3203.7272288345412</v>
      </c>
      <c r="I432" s="58">
        <f t="shared" si="37"/>
        <v>-97.567228834541311</v>
      </c>
    </row>
    <row r="433" spans="1:9" x14ac:dyDescent="0.25">
      <c r="A433" s="53">
        <v>43532</v>
      </c>
      <c r="B433" s="70">
        <v>3120.04</v>
      </c>
      <c r="C433" s="55">
        <v>4.2500000000000003E-2</v>
      </c>
      <c r="D433" s="55">
        <v>2.4E-2</v>
      </c>
      <c r="E433" s="56">
        <f t="shared" si="33"/>
        <v>1.0104597433015858</v>
      </c>
      <c r="F433" s="56">
        <f t="shared" si="34"/>
        <v>1.0059467437463483</v>
      </c>
      <c r="G433" s="57">
        <f t="shared" si="35"/>
        <v>1.004486320556524</v>
      </c>
      <c r="H433" s="54">
        <f t="shared" si="36"/>
        <v>3168.9851603933894</v>
      </c>
      <c r="I433" s="58">
        <f t="shared" si="37"/>
        <v>-48.945160393389415</v>
      </c>
    </row>
    <row r="434" spans="1:9" x14ac:dyDescent="0.25">
      <c r="A434" s="53">
        <v>43533</v>
      </c>
      <c r="B434" s="70">
        <v>3162.4</v>
      </c>
      <c r="C434" s="55">
        <v>4.2500000000000003E-2</v>
      </c>
      <c r="D434" s="55">
        <v>2.4E-2</v>
      </c>
      <c r="E434" s="56">
        <f t="shared" si="33"/>
        <v>1.0104597433015858</v>
      </c>
      <c r="F434" s="56">
        <f t="shared" si="34"/>
        <v>1.0059467437463483</v>
      </c>
      <c r="G434" s="57">
        <f t="shared" si="35"/>
        <v>1.004486320556524</v>
      </c>
      <c r="H434" s="54">
        <f t="shared" si="36"/>
        <v>3168.9851603933894</v>
      </c>
      <c r="I434" s="58">
        <f t="shared" si="37"/>
        <v>-6.5851603933892875</v>
      </c>
    </row>
    <row r="435" spans="1:9" x14ac:dyDescent="0.25">
      <c r="A435" s="53">
        <v>43534</v>
      </c>
      <c r="B435" s="70">
        <v>3162.4</v>
      </c>
      <c r="C435" s="55">
        <v>4.2500000000000003E-2</v>
      </c>
      <c r="D435" s="55">
        <v>2.4E-2</v>
      </c>
      <c r="E435" s="56">
        <f t="shared" si="33"/>
        <v>1.0104597433015858</v>
      </c>
      <c r="F435" s="56">
        <f t="shared" si="34"/>
        <v>1.0059467437463483</v>
      </c>
      <c r="G435" s="57">
        <f t="shared" si="35"/>
        <v>1.004486320556524</v>
      </c>
      <c r="H435" s="54">
        <f t="shared" si="36"/>
        <v>3168.9851603933894</v>
      </c>
      <c r="I435" s="58">
        <f t="shared" si="37"/>
        <v>-6.5851603933892875</v>
      </c>
    </row>
    <row r="436" spans="1:9" x14ac:dyDescent="0.25">
      <c r="A436" s="53">
        <v>43535</v>
      </c>
      <c r="B436" s="70">
        <v>3162.4</v>
      </c>
      <c r="C436" s="55">
        <v>4.2500000000000003E-2</v>
      </c>
      <c r="D436" s="55">
        <v>2.4E-2</v>
      </c>
      <c r="E436" s="56">
        <f t="shared" si="33"/>
        <v>1.0104597433015858</v>
      </c>
      <c r="F436" s="56">
        <f t="shared" si="34"/>
        <v>1.0059467437463483</v>
      </c>
      <c r="G436" s="57">
        <f t="shared" si="35"/>
        <v>1.004486320556524</v>
      </c>
      <c r="H436" s="54">
        <f t="shared" si="36"/>
        <v>3192.0068794778449</v>
      </c>
      <c r="I436" s="58">
        <f t="shared" si="37"/>
        <v>-29.606879477844814</v>
      </c>
    </row>
    <row r="437" spans="1:9" x14ac:dyDescent="0.25">
      <c r="A437" s="53">
        <v>43536</v>
      </c>
      <c r="B437" s="70">
        <v>3168.35</v>
      </c>
      <c r="C437" s="55">
        <v>4.2500000000000003E-2</v>
      </c>
      <c r="D437" s="55">
        <v>2.4E-2</v>
      </c>
      <c r="E437" s="56">
        <f t="shared" si="33"/>
        <v>1.0104597433015858</v>
      </c>
      <c r="F437" s="56">
        <f t="shared" si="34"/>
        <v>1.0059467437463483</v>
      </c>
      <c r="G437" s="57">
        <f t="shared" si="35"/>
        <v>1.004486320556524</v>
      </c>
      <c r="H437" s="54">
        <f t="shared" si="36"/>
        <v>3200.6297964412843</v>
      </c>
      <c r="I437" s="58">
        <f t="shared" si="37"/>
        <v>-32.279796441284361</v>
      </c>
    </row>
    <row r="438" spans="1:9" x14ac:dyDescent="0.25">
      <c r="A438" s="53">
        <v>43537</v>
      </c>
      <c r="B438" s="70">
        <v>3153.2</v>
      </c>
      <c r="C438" s="55">
        <v>4.2500000000000003E-2</v>
      </c>
      <c r="D438" s="55">
        <v>2.4E-2</v>
      </c>
      <c r="E438" s="56">
        <f t="shared" si="33"/>
        <v>1.0104597433015858</v>
      </c>
      <c r="F438" s="56">
        <f t="shared" si="34"/>
        <v>1.0059467437463483</v>
      </c>
      <c r="G438" s="57">
        <f t="shared" si="35"/>
        <v>1.004486320556524</v>
      </c>
      <c r="H438" s="54">
        <f t="shared" si="36"/>
        <v>3185.2130661127107</v>
      </c>
      <c r="I438" s="58">
        <f t="shared" si="37"/>
        <v>-32.013066112710931</v>
      </c>
    </row>
    <row r="439" spans="1:9" x14ac:dyDescent="0.25">
      <c r="A439" s="53">
        <v>43538</v>
      </c>
      <c r="B439" s="70">
        <v>3145.53</v>
      </c>
      <c r="C439" s="55">
        <v>4.2500000000000003E-2</v>
      </c>
      <c r="D439" s="55">
        <v>2.4E-2</v>
      </c>
      <c r="E439" s="56">
        <f t="shared" si="33"/>
        <v>1.0104597433015858</v>
      </c>
      <c r="F439" s="56">
        <f t="shared" si="34"/>
        <v>1.0059467437463483</v>
      </c>
      <c r="G439" s="57">
        <f t="shared" si="35"/>
        <v>1.004486320556524</v>
      </c>
      <c r="H439" s="54">
        <f t="shared" si="36"/>
        <v>3194.2982839856122</v>
      </c>
      <c r="I439" s="58">
        <f t="shared" si="37"/>
        <v>-48.768283985612015</v>
      </c>
    </row>
    <row r="440" spans="1:9" x14ac:dyDescent="0.25">
      <c r="A440" s="53">
        <v>43539</v>
      </c>
      <c r="B440" s="70">
        <v>3144.42</v>
      </c>
      <c r="C440" s="55">
        <v>4.2500000000000003E-2</v>
      </c>
      <c r="D440" s="55">
        <v>2.4E-2</v>
      </c>
      <c r="E440" s="56">
        <f t="shared" si="33"/>
        <v>1.0104597433015858</v>
      </c>
      <c r="F440" s="56">
        <f t="shared" si="34"/>
        <v>1.0059467437463483</v>
      </c>
      <c r="G440" s="57">
        <f t="shared" si="35"/>
        <v>1.004486320556524</v>
      </c>
      <c r="H440" s="54">
        <f t="shared" si="36"/>
        <v>3212.2878193755387</v>
      </c>
      <c r="I440" s="58">
        <f t="shared" si="37"/>
        <v>-67.867819375538602</v>
      </c>
    </row>
    <row r="441" spans="1:9" x14ac:dyDescent="0.25">
      <c r="A441" s="53">
        <v>43540</v>
      </c>
      <c r="B441" s="70">
        <v>3123.28</v>
      </c>
      <c r="C441" s="55">
        <v>4.2500000000000003E-2</v>
      </c>
      <c r="D441" s="55">
        <v>2.4E-2</v>
      </c>
      <c r="E441" s="56">
        <f t="shared" si="33"/>
        <v>1.0104597433015858</v>
      </c>
      <c r="F441" s="56">
        <f t="shared" si="34"/>
        <v>1.0059467437463483</v>
      </c>
      <c r="G441" s="57">
        <f t="shared" si="35"/>
        <v>1.004486320556524</v>
      </c>
      <c r="H441" s="54">
        <f t="shared" si="36"/>
        <v>3212.2878193755387</v>
      </c>
      <c r="I441" s="58">
        <f t="shared" si="37"/>
        <v>-89.007819375538475</v>
      </c>
    </row>
    <row r="442" spans="1:9" x14ac:dyDescent="0.25">
      <c r="A442" s="53">
        <v>43541</v>
      </c>
      <c r="B442" s="70">
        <v>3123.28</v>
      </c>
      <c r="C442" s="55">
        <v>4.2500000000000003E-2</v>
      </c>
      <c r="D442" s="55">
        <v>2.4E-2</v>
      </c>
      <c r="E442" s="56">
        <f t="shared" si="33"/>
        <v>1.0104597433015858</v>
      </c>
      <c r="F442" s="56">
        <f t="shared" si="34"/>
        <v>1.0059467437463483</v>
      </c>
      <c r="G442" s="57">
        <f t="shared" si="35"/>
        <v>1.004486320556524</v>
      </c>
      <c r="H442" s="54">
        <f t="shared" si="36"/>
        <v>3212.209238022951</v>
      </c>
      <c r="I442" s="58">
        <f t="shared" si="37"/>
        <v>-88.929238022950813</v>
      </c>
    </row>
    <row r="443" spans="1:9" x14ac:dyDescent="0.25">
      <c r="A443" s="53">
        <v>43542</v>
      </c>
      <c r="B443" s="70">
        <v>3123.28</v>
      </c>
      <c r="C443" s="55">
        <v>4.2500000000000003E-2</v>
      </c>
      <c r="D443" s="55">
        <v>2.4E-2</v>
      </c>
      <c r="E443" s="56">
        <f t="shared" si="33"/>
        <v>1.0104597433015858</v>
      </c>
      <c r="F443" s="56">
        <f t="shared" si="34"/>
        <v>1.0059467437463483</v>
      </c>
      <c r="G443" s="57">
        <f t="shared" si="35"/>
        <v>1.004486320556524</v>
      </c>
      <c r="H443" s="54">
        <f t="shared" si="36"/>
        <v>3204.5312107481345</v>
      </c>
      <c r="I443" s="58">
        <f t="shared" si="37"/>
        <v>-81.251210748134326</v>
      </c>
    </row>
    <row r="444" spans="1:9" x14ac:dyDescent="0.25">
      <c r="A444" s="53">
        <v>43543</v>
      </c>
      <c r="B444" s="70">
        <v>3102.25</v>
      </c>
      <c r="C444" s="55">
        <v>4.2500000000000003E-2</v>
      </c>
      <c r="D444" s="55">
        <v>2.4E-2</v>
      </c>
      <c r="E444" s="56">
        <f t="shared" si="33"/>
        <v>1.0104597433015858</v>
      </c>
      <c r="F444" s="56">
        <f t="shared" si="34"/>
        <v>1.0059467437463483</v>
      </c>
      <c r="G444" s="57">
        <f t="shared" si="35"/>
        <v>1.004486320556524</v>
      </c>
      <c r="H444" s="54">
        <f t="shared" si="36"/>
        <v>3214.3699394157325</v>
      </c>
      <c r="I444" s="58">
        <f t="shared" si="37"/>
        <v>-112.11993941573246</v>
      </c>
    </row>
    <row r="445" spans="1:9" x14ac:dyDescent="0.25">
      <c r="A445" s="53">
        <v>43544</v>
      </c>
      <c r="B445" s="70">
        <v>3095.39</v>
      </c>
      <c r="C445" s="55">
        <v>4.2500000000000003E-2</v>
      </c>
      <c r="D445" s="55">
        <v>2.41E-2</v>
      </c>
      <c r="E445" s="56">
        <f t="shared" si="33"/>
        <v>1.0104597433015858</v>
      </c>
      <c r="F445" s="56">
        <f t="shared" si="34"/>
        <v>1.0059713020936867</v>
      </c>
      <c r="G445" s="57">
        <f t="shared" si="35"/>
        <v>1.004461798461405</v>
      </c>
      <c r="H445" s="54">
        <f t="shared" si="36"/>
        <v>3230.9804743860873</v>
      </c>
      <c r="I445" s="58">
        <f t="shared" si="37"/>
        <v>-135.59047438608741</v>
      </c>
    </row>
    <row r="446" spans="1:9" x14ac:dyDescent="0.25">
      <c r="A446" s="53">
        <v>43545</v>
      </c>
      <c r="B446" s="70">
        <v>3092.39</v>
      </c>
      <c r="C446" s="55">
        <v>4.2500000000000003E-2</v>
      </c>
      <c r="D446" s="55">
        <v>2.41E-2</v>
      </c>
      <c r="E446" s="56">
        <f t="shared" si="33"/>
        <v>1.0104597433015858</v>
      </c>
      <c r="F446" s="56">
        <f t="shared" si="34"/>
        <v>1.0059713020936867</v>
      </c>
      <c r="G446" s="57">
        <f t="shared" si="35"/>
        <v>1.004461798461405</v>
      </c>
      <c r="H446" s="54">
        <f t="shared" si="36"/>
        <v>3261.4264547621556</v>
      </c>
      <c r="I446" s="58">
        <f t="shared" si="37"/>
        <v>-169.0364547621557</v>
      </c>
    </row>
    <row r="447" spans="1:9" x14ac:dyDescent="0.25">
      <c r="A447" s="53">
        <v>43546</v>
      </c>
      <c r="B447" s="70">
        <v>3082.45</v>
      </c>
      <c r="C447" s="55">
        <v>4.2500000000000003E-2</v>
      </c>
      <c r="D447" s="55">
        <v>2.41E-2</v>
      </c>
      <c r="E447" s="56">
        <f t="shared" si="33"/>
        <v>1.0104597433015858</v>
      </c>
      <c r="F447" s="56">
        <f t="shared" si="34"/>
        <v>1.0059713020936867</v>
      </c>
      <c r="G447" s="57">
        <f t="shared" si="35"/>
        <v>1.004461798461405</v>
      </c>
      <c r="H447" s="54">
        <f t="shared" si="36"/>
        <v>3300.0790883771706</v>
      </c>
      <c r="I447" s="58">
        <f t="shared" si="37"/>
        <v>-217.62908837717077</v>
      </c>
    </row>
    <row r="448" spans="1:9" x14ac:dyDescent="0.25">
      <c r="A448" s="53">
        <v>43547</v>
      </c>
      <c r="B448" s="70">
        <v>3126.19</v>
      </c>
      <c r="C448" s="55">
        <v>4.2500000000000003E-2</v>
      </c>
      <c r="D448" s="55">
        <v>2.4E-2</v>
      </c>
      <c r="E448" s="56">
        <f t="shared" si="33"/>
        <v>1.0104597433015858</v>
      </c>
      <c r="F448" s="56">
        <f t="shared" si="34"/>
        <v>1.0059467437463483</v>
      </c>
      <c r="G448" s="57">
        <f t="shared" si="35"/>
        <v>1.004486320556524</v>
      </c>
      <c r="H448" s="54">
        <f t="shared" si="36"/>
        <v>3300.0790883771706</v>
      </c>
      <c r="I448" s="58">
        <f t="shared" si="37"/>
        <v>-173.88908837717054</v>
      </c>
    </row>
    <row r="449" spans="1:9" x14ac:dyDescent="0.25">
      <c r="A449" s="53">
        <v>43548</v>
      </c>
      <c r="B449" s="70">
        <v>3126.19</v>
      </c>
      <c r="C449" s="55">
        <v>4.2500000000000003E-2</v>
      </c>
      <c r="D449" s="55">
        <v>2.4E-2</v>
      </c>
      <c r="E449" s="56">
        <f t="shared" si="33"/>
        <v>1.0104597433015858</v>
      </c>
      <c r="F449" s="56">
        <f t="shared" si="34"/>
        <v>1.0059467437463483</v>
      </c>
      <c r="G449" s="57">
        <f t="shared" si="35"/>
        <v>1.004486320556524</v>
      </c>
      <c r="H449" s="54">
        <f t="shared" si="36"/>
        <v>3300.0790883771706</v>
      </c>
      <c r="I449" s="58">
        <f t="shared" si="37"/>
        <v>-173.88908837717054</v>
      </c>
    </row>
    <row r="450" spans="1:9" x14ac:dyDescent="0.25">
      <c r="A450" s="53">
        <v>43549</v>
      </c>
      <c r="B450" s="70">
        <v>3126.19</v>
      </c>
      <c r="C450" s="55">
        <v>4.2500000000000003E-2</v>
      </c>
      <c r="D450" s="55">
        <v>2.4E-2</v>
      </c>
      <c r="E450" s="56">
        <f t="shared" si="33"/>
        <v>1.0104597433015858</v>
      </c>
      <c r="F450" s="56">
        <f t="shared" si="34"/>
        <v>1.0059467437463483</v>
      </c>
      <c r="G450" s="57">
        <f t="shared" si="35"/>
        <v>1.004486320556524</v>
      </c>
      <c r="H450" s="54">
        <f t="shared" si="36"/>
        <v>3300.2498510516652</v>
      </c>
      <c r="I450" s="58">
        <f t="shared" si="37"/>
        <v>-174.05985105166519</v>
      </c>
    </row>
    <row r="451" spans="1:9" x14ac:dyDescent="0.25">
      <c r="A451" s="53">
        <v>43550</v>
      </c>
      <c r="B451" s="70">
        <v>3126.19</v>
      </c>
      <c r="C451" s="55">
        <v>4.2500000000000003E-2</v>
      </c>
      <c r="D451" s="55">
        <v>2.4E-2</v>
      </c>
      <c r="E451" s="56">
        <f t="shared" si="33"/>
        <v>1.0104597433015858</v>
      </c>
      <c r="F451" s="56">
        <f t="shared" si="34"/>
        <v>1.0059467437463483</v>
      </c>
      <c r="G451" s="57">
        <f t="shared" si="35"/>
        <v>1.004486320556524</v>
      </c>
      <c r="H451" s="54">
        <f t="shared" si="36"/>
        <v>3300.2498510516652</v>
      </c>
      <c r="I451" s="58">
        <f t="shared" si="37"/>
        <v>-174.05985105166519</v>
      </c>
    </row>
    <row r="452" spans="1:9" x14ac:dyDescent="0.25">
      <c r="A452" s="53">
        <v>43551</v>
      </c>
      <c r="B452" s="70">
        <v>3145.55</v>
      </c>
      <c r="C452" s="55">
        <v>4.2500000000000003E-2</v>
      </c>
      <c r="D452" s="55">
        <v>2.41E-2</v>
      </c>
      <c r="E452" s="56">
        <f t="shared" si="33"/>
        <v>1.0104597433015858</v>
      </c>
      <c r="F452" s="56">
        <f t="shared" si="34"/>
        <v>1.0059713020936867</v>
      </c>
      <c r="G452" s="57">
        <f t="shared" si="35"/>
        <v>1.004461798461405</v>
      </c>
      <c r="H452" s="54">
        <f t="shared" si="36"/>
        <v>3304.4486038715913</v>
      </c>
      <c r="I452" s="58">
        <f t="shared" si="37"/>
        <v>-158.89860387159115</v>
      </c>
    </row>
    <row r="453" spans="1:9" x14ac:dyDescent="0.25">
      <c r="A453" s="53">
        <v>43552</v>
      </c>
      <c r="B453" s="70">
        <v>3186.43</v>
      </c>
      <c r="C453" s="55">
        <v>4.2500000000000003E-2</v>
      </c>
      <c r="D453" s="55">
        <v>2.41E-2</v>
      </c>
      <c r="E453" s="56">
        <f t="shared" si="33"/>
        <v>1.0104597433015858</v>
      </c>
      <c r="F453" s="56">
        <f t="shared" si="34"/>
        <v>1.0059713020936867</v>
      </c>
      <c r="G453" s="57">
        <f t="shared" si="35"/>
        <v>1.004461798461405</v>
      </c>
      <c r="H453" s="54">
        <f t="shared" si="36"/>
        <v>3289.7027446858219</v>
      </c>
      <c r="I453" s="58">
        <f t="shared" si="37"/>
        <v>-103.27274468582209</v>
      </c>
    </row>
    <row r="454" spans="1:9" x14ac:dyDescent="0.25">
      <c r="A454" s="53">
        <v>43553</v>
      </c>
      <c r="B454" s="70">
        <v>3190.94</v>
      </c>
      <c r="C454" s="55">
        <v>4.2500000000000003E-2</v>
      </c>
      <c r="D454" s="55">
        <v>2.4300000000000002E-2</v>
      </c>
      <c r="E454" s="56">
        <f t="shared" si="33"/>
        <v>1.0104597433015858</v>
      </c>
      <c r="F454" s="56">
        <f t="shared" si="34"/>
        <v>1.0060204133932735</v>
      </c>
      <c r="G454" s="57">
        <f t="shared" si="35"/>
        <v>1.0044127632493447</v>
      </c>
      <c r="H454" s="54">
        <f t="shared" si="36"/>
        <v>3264.3294202285638</v>
      </c>
      <c r="I454" s="58">
        <f t="shared" si="37"/>
        <v>-73.389420228563722</v>
      </c>
    </row>
    <row r="455" spans="1:9" x14ac:dyDescent="0.25">
      <c r="A455" s="53">
        <v>43554</v>
      </c>
      <c r="B455" s="70">
        <v>3174.79</v>
      </c>
      <c r="C455" s="55">
        <v>4.2500000000000003E-2</v>
      </c>
      <c r="D455" s="55">
        <v>2.4E-2</v>
      </c>
      <c r="E455" s="56">
        <f t="shared" si="33"/>
        <v>1.0104597433015858</v>
      </c>
      <c r="F455" s="56">
        <f t="shared" si="34"/>
        <v>1.0059467437463483</v>
      </c>
      <c r="G455" s="57">
        <f t="shared" si="35"/>
        <v>1.004486320556524</v>
      </c>
      <c r="H455" s="54">
        <f t="shared" si="36"/>
        <v>3264.3294202285638</v>
      </c>
      <c r="I455" s="58">
        <f t="shared" si="37"/>
        <v>-89.539420228563813</v>
      </c>
    </row>
    <row r="456" spans="1:9" x14ac:dyDescent="0.25">
      <c r="A456" s="53">
        <v>43555</v>
      </c>
      <c r="B456" s="70">
        <v>3174.79</v>
      </c>
      <c r="C456" s="55">
        <v>4.2500000000000003E-2</v>
      </c>
      <c r="D456" s="55">
        <v>2.4E-2</v>
      </c>
      <c r="E456" s="56">
        <f t="shared" si="33"/>
        <v>1.0104597433015858</v>
      </c>
      <c r="F456" s="56">
        <f t="shared" si="34"/>
        <v>1.0059467437463483</v>
      </c>
      <c r="G456" s="57">
        <f t="shared" si="35"/>
        <v>1.004486320556524</v>
      </c>
      <c r="H456" s="54">
        <f t="shared" si="36"/>
        <v>3264.3294202285638</v>
      </c>
      <c r="I456" s="58">
        <f t="shared" si="37"/>
        <v>-89.539420228563813</v>
      </c>
    </row>
    <row r="457" spans="1:9" x14ac:dyDescent="0.25">
      <c r="A457" s="53">
        <v>43556</v>
      </c>
      <c r="B457" s="70">
        <v>3174.79</v>
      </c>
      <c r="C457" s="55">
        <v>4.2500000000000003E-2</v>
      </c>
      <c r="D457" s="55">
        <v>2.41E-2</v>
      </c>
      <c r="E457" s="56">
        <f t="shared" si="33"/>
        <v>1.0104597433015858</v>
      </c>
      <c r="F457" s="56">
        <f t="shared" si="34"/>
        <v>1.0059713020936867</v>
      </c>
      <c r="G457" s="57">
        <f t="shared" si="35"/>
        <v>1.004461798461405</v>
      </c>
      <c r="H457" s="54">
        <f t="shared" si="36"/>
        <v>3264.3294202285638</v>
      </c>
      <c r="I457" s="58">
        <f t="shared" si="37"/>
        <v>-89.539420228563813</v>
      </c>
    </row>
    <row r="458" spans="1:9" x14ac:dyDescent="0.25">
      <c r="A458" s="53">
        <v>43557</v>
      </c>
      <c r="B458" s="70">
        <v>3146.81</v>
      </c>
      <c r="C458" s="55">
        <v>4.2500000000000003E-2</v>
      </c>
      <c r="D458" s="55">
        <v>2.41E-2</v>
      </c>
      <c r="E458" s="56">
        <f t="shared" si="33"/>
        <v>1.0104597433015858</v>
      </c>
      <c r="F458" s="56">
        <f t="shared" si="34"/>
        <v>1.0059713020936867</v>
      </c>
      <c r="G458" s="57">
        <f t="shared" si="35"/>
        <v>1.004461798461405</v>
      </c>
      <c r="H458" s="54">
        <f t="shared" si="36"/>
        <v>3264.3294202285638</v>
      </c>
      <c r="I458" s="58">
        <f t="shared" si="37"/>
        <v>-117.51942022856383</v>
      </c>
    </row>
    <row r="459" spans="1:9" x14ac:dyDescent="0.25">
      <c r="A459" s="53">
        <v>43558</v>
      </c>
      <c r="B459" s="70">
        <v>3143.36</v>
      </c>
      <c r="C459" s="55">
        <v>4.2500000000000003E-2</v>
      </c>
      <c r="D459" s="55">
        <v>2.41E-2</v>
      </c>
      <c r="E459" s="56">
        <f t="shared" si="33"/>
        <v>1.0104597433015858</v>
      </c>
      <c r="F459" s="56">
        <f t="shared" si="34"/>
        <v>1.0059713020936867</v>
      </c>
      <c r="G459" s="57">
        <f t="shared" si="35"/>
        <v>1.004461798461405</v>
      </c>
      <c r="H459" s="54">
        <f t="shared" si="36"/>
        <v>3264.5905866719086</v>
      </c>
      <c r="I459" s="58">
        <f t="shared" si="37"/>
        <v>-121.23058667190844</v>
      </c>
    </row>
    <row r="460" spans="1:9" x14ac:dyDescent="0.25">
      <c r="A460" s="53">
        <v>43559</v>
      </c>
      <c r="B460" s="70">
        <v>3128.47</v>
      </c>
      <c r="C460" s="55">
        <v>4.2500000000000003E-2</v>
      </c>
      <c r="D460" s="55">
        <v>2.41E-2</v>
      </c>
      <c r="E460" s="56">
        <f t="shared" si="33"/>
        <v>1.0104597433015858</v>
      </c>
      <c r="F460" s="56">
        <f t="shared" si="34"/>
        <v>1.0059713020936867</v>
      </c>
      <c r="G460" s="57">
        <f t="shared" si="35"/>
        <v>1.004461798461405</v>
      </c>
      <c r="H460" s="54">
        <f t="shared" si="36"/>
        <v>3255.7410621878053</v>
      </c>
      <c r="I460" s="58">
        <f t="shared" si="37"/>
        <v>-127.27106218780546</v>
      </c>
    </row>
    <row r="461" spans="1:9" x14ac:dyDescent="0.25">
      <c r="A461" s="53">
        <v>43560</v>
      </c>
      <c r="B461" s="70">
        <v>3132.78</v>
      </c>
      <c r="C461" s="55">
        <v>4.2500000000000003E-2</v>
      </c>
      <c r="D461" s="55">
        <v>2.41E-2</v>
      </c>
      <c r="E461" s="56">
        <f t="shared" si="33"/>
        <v>1.0104597433015858</v>
      </c>
      <c r="F461" s="56">
        <f t="shared" si="34"/>
        <v>1.0059713020936867</v>
      </c>
      <c r="G461" s="57">
        <f t="shared" si="35"/>
        <v>1.004461798461405</v>
      </c>
      <c r="H461" s="54">
        <f t="shared" si="36"/>
        <v>3222.9546286848404</v>
      </c>
      <c r="I461" s="58">
        <f t="shared" si="37"/>
        <v>-90.174628684840172</v>
      </c>
    </row>
    <row r="462" spans="1:9" x14ac:dyDescent="0.25">
      <c r="A462" s="53">
        <v>43561</v>
      </c>
      <c r="B462" s="70">
        <v>3126.2</v>
      </c>
      <c r="C462" s="55">
        <v>4.2500000000000003E-2</v>
      </c>
      <c r="D462" s="55">
        <v>2.4E-2</v>
      </c>
      <c r="E462" s="56">
        <f t="shared" si="33"/>
        <v>1.0104597433015858</v>
      </c>
      <c r="F462" s="56">
        <f t="shared" si="34"/>
        <v>1.0059467437463483</v>
      </c>
      <c r="G462" s="57">
        <f t="shared" si="35"/>
        <v>1.004486320556524</v>
      </c>
      <c r="H462" s="54">
        <f t="shared" si="36"/>
        <v>3222.9546286848404</v>
      </c>
      <c r="I462" s="58">
        <f t="shared" si="37"/>
        <v>-96.754628684840554</v>
      </c>
    </row>
    <row r="463" spans="1:9" x14ac:dyDescent="0.25">
      <c r="A463" s="53">
        <v>43562</v>
      </c>
      <c r="B463" s="70">
        <v>3126.2</v>
      </c>
      <c r="C463" s="55">
        <v>4.2500000000000003E-2</v>
      </c>
      <c r="D463" s="55">
        <v>2.4E-2</v>
      </c>
      <c r="E463" s="56">
        <f t="shared" si="33"/>
        <v>1.0104597433015858</v>
      </c>
      <c r="F463" s="56">
        <f t="shared" si="34"/>
        <v>1.0059467437463483</v>
      </c>
      <c r="G463" s="57">
        <f t="shared" si="35"/>
        <v>1.004486320556524</v>
      </c>
      <c r="H463" s="54">
        <f t="shared" si="36"/>
        <v>3222.9546286848404</v>
      </c>
      <c r="I463" s="58">
        <f t="shared" si="37"/>
        <v>-96.754628684840554</v>
      </c>
    </row>
    <row r="464" spans="1:9" x14ac:dyDescent="0.25">
      <c r="A464" s="53">
        <v>43563</v>
      </c>
      <c r="B464" s="70">
        <v>3126.2</v>
      </c>
      <c r="C464" s="55">
        <v>4.2500000000000003E-2</v>
      </c>
      <c r="D464" s="55">
        <v>2.41E-2</v>
      </c>
      <c r="E464" s="56">
        <f t="shared" si="33"/>
        <v>1.0104597433015858</v>
      </c>
      <c r="F464" s="56">
        <f t="shared" si="34"/>
        <v>1.0059713020936867</v>
      </c>
      <c r="G464" s="57">
        <f t="shared" si="35"/>
        <v>1.004461798461405</v>
      </c>
      <c r="H464" s="54">
        <f t="shared" si="36"/>
        <v>3222.9546286848404</v>
      </c>
      <c r="I464" s="58">
        <f t="shared" si="37"/>
        <v>-96.754628684840554</v>
      </c>
    </row>
    <row r="465" spans="1:9" x14ac:dyDescent="0.25">
      <c r="A465" s="53">
        <v>43564</v>
      </c>
      <c r="B465" s="70">
        <v>3115.22</v>
      </c>
      <c r="C465" s="55">
        <v>4.2500000000000003E-2</v>
      </c>
      <c r="D465" s="55">
        <v>2.41E-2</v>
      </c>
      <c r="E465" s="56">
        <f t="shared" si="33"/>
        <v>1.0104597433015858</v>
      </c>
      <c r="F465" s="56">
        <f t="shared" si="34"/>
        <v>1.0059713020936867</v>
      </c>
      <c r="G465" s="57">
        <f t="shared" si="35"/>
        <v>1.004461798461405</v>
      </c>
      <c r="H465" s="54">
        <f t="shared" si="36"/>
        <v>3178.9480829812592</v>
      </c>
      <c r="I465" s="58">
        <f t="shared" si="37"/>
        <v>-63.728082981259377</v>
      </c>
    </row>
    <row r="466" spans="1:9" x14ac:dyDescent="0.25">
      <c r="A466" s="53">
        <v>43565</v>
      </c>
      <c r="B466" s="70">
        <v>3105.2</v>
      </c>
      <c r="C466" s="55">
        <v>4.2500000000000003E-2</v>
      </c>
      <c r="D466" s="55">
        <v>2.41E-2</v>
      </c>
      <c r="E466" s="56">
        <f t="shared" si="33"/>
        <v>1.0104597433015858</v>
      </c>
      <c r="F466" s="56">
        <f t="shared" si="34"/>
        <v>1.0059713020936867</v>
      </c>
      <c r="G466" s="57">
        <f t="shared" si="35"/>
        <v>1.004461798461405</v>
      </c>
      <c r="H466" s="54">
        <f t="shared" si="36"/>
        <v>3142.103524743246</v>
      </c>
      <c r="I466" s="58">
        <f t="shared" si="37"/>
        <v>-36.90352474324618</v>
      </c>
    </row>
    <row r="467" spans="1:9" x14ac:dyDescent="0.25">
      <c r="A467" s="53">
        <v>43566</v>
      </c>
      <c r="B467" s="70">
        <v>3095.66</v>
      </c>
      <c r="C467" s="55">
        <v>4.2500000000000003E-2</v>
      </c>
      <c r="D467" s="55">
        <v>2.41E-2</v>
      </c>
      <c r="E467" s="56">
        <f t="shared" si="33"/>
        <v>1.0104597433015858</v>
      </c>
      <c r="F467" s="56">
        <f t="shared" si="34"/>
        <v>1.0059713020936867</v>
      </c>
      <c r="G467" s="57">
        <f t="shared" si="35"/>
        <v>1.004461798461405</v>
      </c>
      <c r="H467" s="54">
        <f t="shared" si="36"/>
        <v>3150.5612995623319</v>
      </c>
      <c r="I467" s="58">
        <f t="shared" si="37"/>
        <v>-54.901299562332042</v>
      </c>
    </row>
    <row r="468" spans="1:9" x14ac:dyDescent="0.25">
      <c r="A468" s="53">
        <v>43567</v>
      </c>
      <c r="B468" s="70">
        <v>3113.91</v>
      </c>
      <c r="C468" s="55">
        <v>4.2500000000000003E-2</v>
      </c>
      <c r="D468" s="55">
        <v>2.41E-2</v>
      </c>
      <c r="E468" s="56">
        <f t="shared" si="33"/>
        <v>1.0104597433015858</v>
      </c>
      <c r="F468" s="56">
        <f t="shared" si="34"/>
        <v>1.0059713020936867</v>
      </c>
      <c r="G468" s="57">
        <f t="shared" si="35"/>
        <v>1.004461798461405</v>
      </c>
      <c r="H468" s="54">
        <f t="shared" si="36"/>
        <v>3165.6285943706794</v>
      </c>
      <c r="I468" s="58">
        <f t="shared" si="37"/>
        <v>-51.718594370679511</v>
      </c>
    </row>
    <row r="469" spans="1:9" x14ac:dyDescent="0.25">
      <c r="A469" s="53">
        <v>43568</v>
      </c>
      <c r="B469" s="70">
        <v>3109.32</v>
      </c>
      <c r="C469" s="55">
        <v>4.2500000000000003E-2</v>
      </c>
      <c r="D469" s="55">
        <v>2.4E-2</v>
      </c>
      <c r="E469" s="56">
        <f t="shared" si="33"/>
        <v>1.0104597433015858</v>
      </c>
      <c r="F469" s="56">
        <f t="shared" si="34"/>
        <v>1.0059467437463483</v>
      </c>
      <c r="G469" s="57">
        <f t="shared" si="35"/>
        <v>1.004486320556524</v>
      </c>
      <c r="H469" s="54">
        <f t="shared" si="36"/>
        <v>3165.6285943706794</v>
      </c>
      <c r="I469" s="58">
        <f t="shared" si="37"/>
        <v>-56.308594370679202</v>
      </c>
    </row>
    <row r="470" spans="1:9" x14ac:dyDescent="0.25">
      <c r="A470" s="53">
        <v>43569</v>
      </c>
      <c r="B470" s="70">
        <v>3109.32</v>
      </c>
      <c r="C470" s="55">
        <v>4.2500000000000003E-2</v>
      </c>
      <c r="D470" s="55">
        <v>2.4E-2</v>
      </c>
      <c r="E470" s="56">
        <f t="shared" ref="E470:E533" si="38">+(1+C470)^(90/360)</f>
        <v>1.0104597433015858</v>
      </c>
      <c r="F470" s="56">
        <f t="shared" ref="F470:F533" si="39">+(1+D470)^(90/360)</f>
        <v>1.0059467437463483</v>
      </c>
      <c r="G470" s="57">
        <f t="shared" ref="G470:G533" si="40">+E470/F470</f>
        <v>1.004486320556524</v>
      </c>
      <c r="H470" s="54">
        <f t="shared" si="36"/>
        <v>3165.6285943706794</v>
      </c>
      <c r="I470" s="58">
        <f t="shared" si="37"/>
        <v>-56.308594370679202</v>
      </c>
    </row>
    <row r="471" spans="1:9" x14ac:dyDescent="0.25">
      <c r="A471" s="53">
        <v>43570</v>
      </c>
      <c r="B471" s="70">
        <v>3109.32</v>
      </c>
      <c r="C471" s="55">
        <v>4.2500000000000003E-2</v>
      </c>
      <c r="D471" s="55">
        <v>2.41E-2</v>
      </c>
      <c r="E471" s="56">
        <f t="shared" si="38"/>
        <v>1.0104597433015858</v>
      </c>
      <c r="F471" s="56">
        <f t="shared" si="39"/>
        <v>1.0059713020936867</v>
      </c>
      <c r="G471" s="57">
        <f t="shared" si="40"/>
        <v>1.004461798461405</v>
      </c>
      <c r="H471" s="54">
        <f t="shared" si="36"/>
        <v>3157.3214924996773</v>
      </c>
      <c r="I471" s="58">
        <f t="shared" si="37"/>
        <v>-48.00149249967717</v>
      </c>
    </row>
    <row r="472" spans="1:9" x14ac:dyDescent="0.25">
      <c r="A472" s="53">
        <v>43571</v>
      </c>
      <c r="B472" s="70">
        <v>3136.69</v>
      </c>
      <c r="C472" s="55">
        <v>4.2500000000000003E-2</v>
      </c>
      <c r="D472" s="55">
        <v>2.41E-2</v>
      </c>
      <c r="E472" s="56">
        <f t="shared" si="38"/>
        <v>1.0104597433015858</v>
      </c>
      <c r="F472" s="56">
        <f t="shared" si="39"/>
        <v>1.0059713020936867</v>
      </c>
      <c r="G472" s="57">
        <f t="shared" si="40"/>
        <v>1.004461798461405</v>
      </c>
      <c r="H472" s="54">
        <f t="shared" si="36"/>
        <v>3151.7365485573828</v>
      </c>
      <c r="I472" s="58">
        <f t="shared" si="37"/>
        <v>-15.046548557382721</v>
      </c>
    </row>
    <row r="473" spans="1:9" x14ac:dyDescent="0.25">
      <c r="A473" s="53">
        <v>43572</v>
      </c>
      <c r="B473" s="70">
        <v>3160.87</v>
      </c>
      <c r="C473" s="55">
        <v>4.2500000000000003E-2</v>
      </c>
      <c r="D473" s="55">
        <v>2.4199999999999999E-2</v>
      </c>
      <c r="E473" s="56">
        <f t="shared" si="38"/>
        <v>1.0104597433015858</v>
      </c>
      <c r="F473" s="56">
        <f t="shared" si="39"/>
        <v>1.0059958586425592</v>
      </c>
      <c r="G473" s="57">
        <f t="shared" si="40"/>
        <v>1.0044372793592311</v>
      </c>
      <c r="H473" s="54">
        <f t="shared" si="36"/>
        <v>3138.979572286315</v>
      </c>
      <c r="I473" s="58">
        <f t="shared" si="37"/>
        <v>21.890427713684858</v>
      </c>
    </row>
    <row r="474" spans="1:9" x14ac:dyDescent="0.25">
      <c r="A474" s="53">
        <v>43573</v>
      </c>
      <c r="B474" s="70">
        <v>3160.48</v>
      </c>
      <c r="C474" s="55">
        <v>4.2500000000000003E-2</v>
      </c>
      <c r="D474" s="55">
        <v>2.4300000000000002E-2</v>
      </c>
      <c r="E474" s="56">
        <f t="shared" si="38"/>
        <v>1.0104597433015858</v>
      </c>
      <c r="F474" s="56">
        <f t="shared" si="39"/>
        <v>1.0060204133932735</v>
      </c>
      <c r="G474" s="57">
        <f t="shared" si="40"/>
        <v>1.0044127632493447</v>
      </c>
      <c r="H474" s="54">
        <f t="shared" si="36"/>
        <v>3154.2778989483909</v>
      </c>
      <c r="I474" s="58">
        <f t="shared" si="37"/>
        <v>6.2021010516091337</v>
      </c>
    </row>
    <row r="475" spans="1:9" x14ac:dyDescent="0.25">
      <c r="A475" s="53">
        <v>43574</v>
      </c>
      <c r="B475" s="70">
        <v>3160.48</v>
      </c>
      <c r="C475" s="55">
        <v>4.2500000000000003E-2</v>
      </c>
      <c r="D475" s="55">
        <v>2.4399999999999998E-2</v>
      </c>
      <c r="E475" s="56">
        <f t="shared" si="38"/>
        <v>1.0104597433015858</v>
      </c>
      <c r="F475" s="56">
        <f t="shared" si="39"/>
        <v>1.0060449663461368</v>
      </c>
      <c r="G475" s="57">
        <f t="shared" si="40"/>
        <v>1.0043882501310881</v>
      </c>
      <c r="H475" s="54">
        <f t="shared" si="36"/>
        <v>3134.5598324758666</v>
      </c>
      <c r="I475" s="58">
        <f t="shared" si="37"/>
        <v>25.920167524133376</v>
      </c>
    </row>
    <row r="476" spans="1:9" x14ac:dyDescent="0.25">
      <c r="A476" s="53">
        <v>43575</v>
      </c>
      <c r="B476" s="70">
        <v>3160.48</v>
      </c>
      <c r="C476" s="55">
        <v>4.2500000000000003E-2</v>
      </c>
      <c r="D476" s="55">
        <v>2.4E-2</v>
      </c>
      <c r="E476" s="56">
        <f t="shared" si="38"/>
        <v>1.0104597433015858</v>
      </c>
      <c r="F476" s="56">
        <f t="shared" si="39"/>
        <v>1.0059467437463483</v>
      </c>
      <c r="G476" s="57">
        <f t="shared" si="40"/>
        <v>1.004486320556524</v>
      </c>
      <c r="H476" s="54">
        <f t="shared" si="36"/>
        <v>3134.5598324758666</v>
      </c>
      <c r="I476" s="58">
        <f t="shared" si="37"/>
        <v>25.920167524133376</v>
      </c>
    </row>
    <row r="477" spans="1:9" x14ac:dyDescent="0.25">
      <c r="A477" s="53">
        <v>43576</v>
      </c>
      <c r="B477" s="70">
        <v>3160.48</v>
      </c>
      <c r="C477" s="55">
        <v>4.2500000000000003E-2</v>
      </c>
      <c r="D477" s="55">
        <v>2.4E-2</v>
      </c>
      <c r="E477" s="56">
        <f t="shared" si="38"/>
        <v>1.0104597433015858</v>
      </c>
      <c r="F477" s="56">
        <f t="shared" si="39"/>
        <v>1.0059467437463483</v>
      </c>
      <c r="G477" s="57">
        <f t="shared" si="40"/>
        <v>1.004486320556524</v>
      </c>
      <c r="H477" s="54">
        <f t="shared" si="36"/>
        <v>3134.5598324758666</v>
      </c>
      <c r="I477" s="58">
        <f t="shared" si="37"/>
        <v>25.920167524133376</v>
      </c>
    </row>
    <row r="478" spans="1:9" x14ac:dyDescent="0.25">
      <c r="A478" s="53">
        <v>43577</v>
      </c>
      <c r="B478" s="70">
        <v>3160.48</v>
      </c>
      <c r="C478" s="55">
        <v>4.2500000000000003E-2</v>
      </c>
      <c r="D478" s="55">
        <v>2.4399999999999998E-2</v>
      </c>
      <c r="E478" s="56">
        <f t="shared" si="38"/>
        <v>1.0104597433015858</v>
      </c>
      <c r="F478" s="56">
        <f t="shared" si="39"/>
        <v>1.0060449663461368</v>
      </c>
      <c r="G478" s="57">
        <f t="shared" si="40"/>
        <v>1.0043882501310881</v>
      </c>
      <c r="H478" s="54">
        <f t="shared" si="36"/>
        <v>3134.5598324758666</v>
      </c>
      <c r="I478" s="58">
        <f t="shared" si="37"/>
        <v>25.920167524133376</v>
      </c>
    </row>
    <row r="479" spans="1:9" x14ac:dyDescent="0.25">
      <c r="A479" s="53">
        <v>43578</v>
      </c>
      <c r="B479" s="70">
        <v>3149.99</v>
      </c>
      <c r="C479" s="55">
        <v>4.2500000000000003E-2</v>
      </c>
      <c r="D479" s="55">
        <v>2.4399999999999998E-2</v>
      </c>
      <c r="E479" s="56">
        <f t="shared" si="38"/>
        <v>1.0104597433015858</v>
      </c>
      <c r="F479" s="56">
        <f t="shared" si="39"/>
        <v>1.0060449663461368</v>
      </c>
      <c r="G479" s="57">
        <f t="shared" si="40"/>
        <v>1.0043882501310881</v>
      </c>
      <c r="H479" s="54">
        <f t="shared" si="36"/>
        <v>3150.6617481943877</v>
      </c>
      <c r="I479" s="58">
        <f t="shared" si="37"/>
        <v>-0.67174819438787381</v>
      </c>
    </row>
    <row r="480" spans="1:9" x14ac:dyDescent="0.25">
      <c r="A480" s="53">
        <v>43579</v>
      </c>
      <c r="B480" s="70">
        <v>3177.94</v>
      </c>
      <c r="C480" s="55">
        <v>4.2500000000000003E-2</v>
      </c>
      <c r="D480" s="55">
        <v>2.4399999999999998E-2</v>
      </c>
      <c r="E480" s="56">
        <f t="shared" si="38"/>
        <v>1.0104597433015858</v>
      </c>
      <c r="F480" s="56">
        <f t="shared" si="39"/>
        <v>1.0060449663461368</v>
      </c>
      <c r="G480" s="57">
        <f t="shared" si="40"/>
        <v>1.0043882501310881</v>
      </c>
      <c r="H480" s="54">
        <f t="shared" si="36"/>
        <v>3160.2545925557024</v>
      </c>
      <c r="I480" s="58">
        <f t="shared" si="37"/>
        <v>17.685407444297653</v>
      </c>
    </row>
    <row r="481" spans="1:9" x14ac:dyDescent="0.25">
      <c r="A481" s="53">
        <v>43580</v>
      </c>
      <c r="B481" s="70">
        <v>3213.23</v>
      </c>
      <c r="C481" s="55">
        <v>4.2500000000000003E-2</v>
      </c>
      <c r="D481" s="55">
        <v>2.4399999999999998E-2</v>
      </c>
      <c r="E481" s="56">
        <f t="shared" si="38"/>
        <v>1.0104597433015858</v>
      </c>
      <c r="F481" s="56">
        <f t="shared" si="39"/>
        <v>1.0060449663461368</v>
      </c>
      <c r="G481" s="57">
        <f t="shared" si="40"/>
        <v>1.0043882501310881</v>
      </c>
      <c r="H481" s="54">
        <f t="shared" si="36"/>
        <v>3174.699105845305</v>
      </c>
      <c r="I481" s="58">
        <f t="shared" si="37"/>
        <v>38.530894154695034</v>
      </c>
    </row>
    <row r="482" spans="1:9" x14ac:dyDescent="0.25">
      <c r="A482" s="53">
        <v>43581</v>
      </c>
      <c r="B482" s="70">
        <v>3237.98</v>
      </c>
      <c r="C482" s="55">
        <v>4.2500000000000003E-2</v>
      </c>
      <c r="D482" s="55">
        <v>2.4399999999999998E-2</v>
      </c>
      <c r="E482" s="56">
        <f t="shared" si="38"/>
        <v>1.0104597433015858</v>
      </c>
      <c r="F482" s="56">
        <f t="shared" si="39"/>
        <v>1.0060449663461368</v>
      </c>
      <c r="G482" s="57">
        <f t="shared" si="40"/>
        <v>1.0043882501310881</v>
      </c>
      <c r="H482" s="54">
        <f t="shared" si="36"/>
        <v>3164.7145118189733</v>
      </c>
      <c r="I482" s="58">
        <f t="shared" si="37"/>
        <v>73.26548818102674</v>
      </c>
    </row>
    <row r="483" spans="1:9" x14ac:dyDescent="0.25">
      <c r="A483" s="53">
        <v>43582</v>
      </c>
      <c r="B483" s="70">
        <v>3227.79</v>
      </c>
      <c r="C483" s="55">
        <v>4.2500000000000003E-2</v>
      </c>
      <c r="D483" s="55">
        <v>2.4399999999999998E-2</v>
      </c>
      <c r="E483" s="56">
        <f t="shared" si="38"/>
        <v>1.0104597433015858</v>
      </c>
      <c r="F483" s="56">
        <f t="shared" si="39"/>
        <v>1.0060449663461368</v>
      </c>
      <c r="G483" s="57">
        <f t="shared" si="40"/>
        <v>1.0043882501310881</v>
      </c>
      <c r="H483" s="54">
        <f t="shared" si="36"/>
        <v>3164.7145118189733</v>
      </c>
      <c r="I483" s="58">
        <f t="shared" si="37"/>
        <v>63.075488181026685</v>
      </c>
    </row>
    <row r="484" spans="1:9" x14ac:dyDescent="0.25">
      <c r="A484" s="53">
        <v>43583</v>
      </c>
      <c r="B484" s="70">
        <v>3227.79</v>
      </c>
      <c r="C484" s="55">
        <v>4.2500000000000003E-2</v>
      </c>
      <c r="D484" s="55">
        <v>2.4399999999999998E-2</v>
      </c>
      <c r="E484" s="56">
        <f t="shared" si="38"/>
        <v>1.0104597433015858</v>
      </c>
      <c r="F484" s="56">
        <f t="shared" si="39"/>
        <v>1.0060449663461368</v>
      </c>
      <c r="G484" s="57">
        <f t="shared" si="40"/>
        <v>1.0043882501310881</v>
      </c>
      <c r="H484" s="54">
        <f t="shared" si="36"/>
        <v>3164.7145118189733</v>
      </c>
      <c r="I484" s="58">
        <f t="shared" si="37"/>
        <v>63.075488181026685</v>
      </c>
    </row>
    <row r="485" spans="1:9" x14ac:dyDescent="0.25">
      <c r="A485" s="53">
        <v>43584</v>
      </c>
      <c r="B485" s="70">
        <v>3227.79</v>
      </c>
      <c r="C485" s="55">
        <v>4.2500000000000003E-2</v>
      </c>
      <c r="D485" s="55">
        <v>2.4500000000000001E-2</v>
      </c>
      <c r="E485" s="56">
        <f t="shared" si="38"/>
        <v>1.0104597433015858</v>
      </c>
      <c r="F485" s="56">
        <f t="shared" si="39"/>
        <v>1.006069517501456</v>
      </c>
      <c r="G485" s="57">
        <f t="shared" si="40"/>
        <v>1.004363740003805</v>
      </c>
      <c r="H485" s="54">
        <f t="shared" si="36"/>
        <v>3182.0720354381901</v>
      </c>
      <c r="I485" s="58">
        <f t="shared" si="37"/>
        <v>45.717964561809822</v>
      </c>
    </row>
    <row r="486" spans="1:9" x14ac:dyDescent="0.25">
      <c r="A486" s="53">
        <v>43585</v>
      </c>
      <c r="B486" s="70">
        <v>3247.72</v>
      </c>
      <c r="C486" s="55">
        <v>4.2500000000000003E-2</v>
      </c>
      <c r="D486" s="55">
        <v>2.4500000000000001E-2</v>
      </c>
      <c r="E486" s="56">
        <f t="shared" si="38"/>
        <v>1.0104597433015858</v>
      </c>
      <c r="F486" s="56">
        <f t="shared" si="39"/>
        <v>1.006069517501456</v>
      </c>
      <c r="G486" s="57">
        <f t="shared" si="40"/>
        <v>1.004363740003805</v>
      </c>
      <c r="H486" s="54">
        <f t="shared" si="36"/>
        <v>3171.6856468836354</v>
      </c>
      <c r="I486" s="58">
        <f t="shared" si="37"/>
        <v>76.0343531163644</v>
      </c>
    </row>
    <row r="487" spans="1:9" x14ac:dyDescent="0.25">
      <c r="A487" s="53">
        <v>43586</v>
      </c>
      <c r="B487" s="70">
        <v>3233.97</v>
      </c>
      <c r="C487" s="55">
        <v>4.2500000000000003E-2</v>
      </c>
      <c r="D487" s="55">
        <v>2.4500000000000001E-2</v>
      </c>
      <c r="E487" s="56">
        <f t="shared" si="38"/>
        <v>1.0104597433015858</v>
      </c>
      <c r="F487" s="56">
        <f t="shared" si="39"/>
        <v>1.006069517501456</v>
      </c>
      <c r="G487" s="57">
        <f t="shared" si="40"/>
        <v>1.004363740003805</v>
      </c>
      <c r="H487" s="54">
        <f t="shared" si="36"/>
        <v>3177.6522956277413</v>
      </c>
      <c r="I487" s="58">
        <f t="shared" si="37"/>
        <v>56.317704372258504</v>
      </c>
    </row>
    <row r="488" spans="1:9" x14ac:dyDescent="0.25">
      <c r="A488" s="53">
        <v>43587</v>
      </c>
      <c r="B488" s="70">
        <v>3233.97</v>
      </c>
      <c r="C488" s="55">
        <v>4.2500000000000003E-2</v>
      </c>
      <c r="D488" s="55">
        <v>2.41E-2</v>
      </c>
      <c r="E488" s="56">
        <f t="shared" si="38"/>
        <v>1.0104597433015858</v>
      </c>
      <c r="F488" s="56">
        <f t="shared" si="39"/>
        <v>1.0059713020936867</v>
      </c>
      <c r="G488" s="57">
        <f t="shared" si="40"/>
        <v>1.004461798461405</v>
      </c>
      <c r="H488" s="54">
        <f t="shared" si="36"/>
        <v>3129.6780289579615</v>
      </c>
      <c r="I488" s="58">
        <f t="shared" si="37"/>
        <v>104.29197104203831</v>
      </c>
    </row>
    <row r="489" spans="1:9" x14ac:dyDescent="0.25">
      <c r="A489" s="53">
        <v>43588</v>
      </c>
      <c r="B489" s="70">
        <v>3262.17</v>
      </c>
      <c r="C489" s="55">
        <v>4.2500000000000003E-2</v>
      </c>
      <c r="D489" s="55">
        <v>2.4E-2</v>
      </c>
      <c r="E489" s="56">
        <f t="shared" si="38"/>
        <v>1.0104597433015858</v>
      </c>
      <c r="F489" s="56">
        <f t="shared" si="39"/>
        <v>1.0059467437463483</v>
      </c>
      <c r="G489" s="57">
        <f t="shared" si="40"/>
        <v>1.004486320556524</v>
      </c>
      <c r="H489" s="54">
        <f t="shared" si="36"/>
        <v>3116.5293030218768</v>
      </c>
      <c r="I489" s="58">
        <f t="shared" si="37"/>
        <v>145.64069697812329</v>
      </c>
    </row>
    <row r="490" spans="1:9" x14ac:dyDescent="0.25">
      <c r="A490" s="53">
        <v>43589</v>
      </c>
      <c r="B490" s="70">
        <v>3240.44</v>
      </c>
      <c r="C490" s="55">
        <v>4.2500000000000003E-2</v>
      </c>
      <c r="D490" s="55">
        <v>2.4E-2</v>
      </c>
      <c r="E490" s="56">
        <f t="shared" si="38"/>
        <v>1.0104597433015858</v>
      </c>
      <c r="F490" s="56">
        <f t="shared" si="39"/>
        <v>1.0059467437463483</v>
      </c>
      <c r="G490" s="57">
        <f t="shared" si="40"/>
        <v>1.004486320556524</v>
      </c>
      <c r="H490" s="54">
        <f t="shared" si="36"/>
        <v>3116.5293030218768</v>
      </c>
      <c r="I490" s="58">
        <f t="shared" si="37"/>
        <v>123.91069697812327</v>
      </c>
    </row>
    <row r="491" spans="1:9" x14ac:dyDescent="0.25">
      <c r="A491" s="53">
        <v>43590</v>
      </c>
      <c r="B491" s="70">
        <v>3240.44</v>
      </c>
      <c r="C491" s="55">
        <v>4.2500000000000003E-2</v>
      </c>
      <c r="D491" s="55">
        <v>2.4E-2</v>
      </c>
      <c r="E491" s="56">
        <f t="shared" si="38"/>
        <v>1.0104597433015858</v>
      </c>
      <c r="F491" s="56">
        <f t="shared" si="39"/>
        <v>1.0059467437463483</v>
      </c>
      <c r="G491" s="57">
        <f t="shared" si="40"/>
        <v>1.004486320556524</v>
      </c>
      <c r="H491" s="54">
        <f t="shared" si="36"/>
        <v>3116.5293030218768</v>
      </c>
      <c r="I491" s="58">
        <f t="shared" si="37"/>
        <v>123.91069697812327</v>
      </c>
    </row>
    <row r="492" spans="1:9" x14ac:dyDescent="0.25">
      <c r="A492" s="53">
        <v>43591</v>
      </c>
      <c r="B492" s="70">
        <v>3240.44</v>
      </c>
      <c r="C492" s="55">
        <v>4.2500000000000003E-2</v>
      </c>
      <c r="D492" s="55">
        <v>2.4E-2</v>
      </c>
      <c r="E492" s="56">
        <f t="shared" si="38"/>
        <v>1.0104597433015858</v>
      </c>
      <c r="F492" s="56">
        <f t="shared" si="39"/>
        <v>1.0059467437463483</v>
      </c>
      <c r="G492" s="57">
        <f t="shared" si="40"/>
        <v>1.004486320556524</v>
      </c>
      <c r="H492" s="54">
        <f t="shared" si="36"/>
        <v>3103.2600387273251</v>
      </c>
      <c r="I492" s="58">
        <f t="shared" si="37"/>
        <v>137.17996127267497</v>
      </c>
    </row>
    <row r="493" spans="1:9" x14ac:dyDescent="0.25">
      <c r="A493" s="53">
        <v>43592</v>
      </c>
      <c r="B493" s="70">
        <v>3254.03</v>
      </c>
      <c r="C493" s="55">
        <v>4.2500000000000003E-2</v>
      </c>
      <c r="D493" s="55">
        <v>2.4E-2</v>
      </c>
      <c r="E493" s="56">
        <f t="shared" si="38"/>
        <v>1.0104597433015858</v>
      </c>
      <c r="F493" s="56">
        <f t="shared" si="39"/>
        <v>1.0059467437463483</v>
      </c>
      <c r="G493" s="57">
        <f t="shared" si="40"/>
        <v>1.004486320556524</v>
      </c>
      <c r="H493" s="54">
        <f t="shared" si="36"/>
        <v>3107.9309001179131</v>
      </c>
      <c r="I493" s="58">
        <f t="shared" si="37"/>
        <v>146.0990998820871</v>
      </c>
    </row>
    <row r="494" spans="1:9" x14ac:dyDescent="0.25">
      <c r="A494" s="53">
        <v>43593</v>
      </c>
      <c r="B494" s="70">
        <v>3288.81</v>
      </c>
      <c r="C494" s="55">
        <v>4.2500000000000003E-2</v>
      </c>
      <c r="D494" s="55">
        <v>2.3900000000000001E-2</v>
      </c>
      <c r="E494" s="56">
        <f t="shared" si="38"/>
        <v>1.0104597433015858</v>
      </c>
      <c r="F494" s="56">
        <f t="shared" si="39"/>
        <v>1.0059221836002372</v>
      </c>
      <c r="G494" s="57">
        <f t="shared" si="40"/>
        <v>1.0045108456452452</v>
      </c>
      <c r="H494" s="54">
        <f t="shared" si="36"/>
        <v>3122.4859069027771</v>
      </c>
      <c r="I494" s="58">
        <f t="shared" si="37"/>
        <v>166.32409309722289</v>
      </c>
    </row>
    <row r="495" spans="1:9" x14ac:dyDescent="0.25">
      <c r="A495" s="53">
        <v>43594</v>
      </c>
      <c r="B495" s="70">
        <v>3290.12</v>
      </c>
      <c r="C495" s="55">
        <v>4.2500000000000003E-2</v>
      </c>
      <c r="D495" s="55">
        <v>2.3799999999999998E-2</v>
      </c>
      <c r="E495" s="56">
        <f t="shared" si="38"/>
        <v>1.0104597433015858</v>
      </c>
      <c r="F495" s="56">
        <f t="shared" si="39"/>
        <v>1.0058976216550455</v>
      </c>
      <c r="G495" s="57">
        <f t="shared" si="40"/>
        <v>1.004535373728227</v>
      </c>
      <c r="H495" s="54">
        <f t="shared" ref="H495:H558" si="41">+B405*G405</f>
        <v>3124.4145206382454</v>
      </c>
      <c r="I495" s="58">
        <f t="shared" ref="I495:I558" si="42">+B495-H495</f>
        <v>165.70547936175444</v>
      </c>
    </row>
    <row r="496" spans="1:9" x14ac:dyDescent="0.25">
      <c r="A496" s="53">
        <v>43595</v>
      </c>
      <c r="B496" s="70">
        <v>3293.62</v>
      </c>
      <c r="C496" s="55">
        <v>4.2500000000000003E-2</v>
      </c>
      <c r="D496" s="55">
        <v>2.3799999999999998E-2</v>
      </c>
      <c r="E496" s="56">
        <f t="shared" si="38"/>
        <v>1.0104597433015858</v>
      </c>
      <c r="F496" s="56">
        <f t="shared" si="39"/>
        <v>1.0058976216550455</v>
      </c>
      <c r="G496" s="57">
        <f t="shared" si="40"/>
        <v>1.004535373728227</v>
      </c>
      <c r="H496" s="54">
        <f t="shared" si="41"/>
        <v>3129.9191056748955</v>
      </c>
      <c r="I496" s="58">
        <f t="shared" si="42"/>
        <v>163.7008943251044</v>
      </c>
    </row>
    <row r="497" spans="1:9" x14ac:dyDescent="0.25">
      <c r="A497" s="53">
        <v>43596</v>
      </c>
      <c r="B497" s="70">
        <v>3274.3</v>
      </c>
      <c r="C497" s="55">
        <v>4.2500000000000003E-2</v>
      </c>
      <c r="D497" s="55">
        <v>2.3799999999999998E-2</v>
      </c>
      <c r="E497" s="56">
        <f t="shared" si="38"/>
        <v>1.0104597433015858</v>
      </c>
      <c r="F497" s="56">
        <f t="shared" si="39"/>
        <v>1.0058976216550455</v>
      </c>
      <c r="G497" s="57">
        <f t="shared" si="40"/>
        <v>1.004535373728227</v>
      </c>
      <c r="H497" s="54">
        <f t="shared" si="41"/>
        <v>3129.9191056748955</v>
      </c>
      <c r="I497" s="58">
        <f t="shared" si="42"/>
        <v>144.38089432510469</v>
      </c>
    </row>
    <row r="498" spans="1:9" x14ac:dyDescent="0.25">
      <c r="A498" s="53">
        <v>43597</v>
      </c>
      <c r="B498" s="70">
        <v>3274.3</v>
      </c>
      <c r="C498" s="55">
        <v>4.2500000000000003E-2</v>
      </c>
      <c r="D498" s="55">
        <v>2.3799999999999998E-2</v>
      </c>
      <c r="E498" s="56">
        <f t="shared" si="38"/>
        <v>1.0104597433015858</v>
      </c>
      <c r="F498" s="56">
        <f t="shared" si="39"/>
        <v>1.0058976216550455</v>
      </c>
      <c r="G498" s="57">
        <f t="shared" si="40"/>
        <v>1.004535373728227</v>
      </c>
      <c r="H498" s="54">
        <f t="shared" si="41"/>
        <v>3129.9191056748955</v>
      </c>
      <c r="I498" s="58">
        <f t="shared" si="42"/>
        <v>144.38089432510469</v>
      </c>
    </row>
    <row r="499" spans="1:9" x14ac:dyDescent="0.25">
      <c r="A499" s="53">
        <v>43598</v>
      </c>
      <c r="B499" s="70">
        <v>3274.3</v>
      </c>
      <c r="C499" s="55">
        <v>4.2500000000000003E-2</v>
      </c>
      <c r="D499" s="55">
        <v>2.3799999999999998E-2</v>
      </c>
      <c r="E499" s="56">
        <f t="shared" si="38"/>
        <v>1.0104597433015858</v>
      </c>
      <c r="F499" s="56">
        <f t="shared" si="39"/>
        <v>1.0058976216550455</v>
      </c>
      <c r="G499" s="57">
        <f t="shared" si="40"/>
        <v>1.004535373728227</v>
      </c>
      <c r="H499" s="54">
        <f t="shared" si="41"/>
        <v>3146.6638926385726</v>
      </c>
      <c r="I499" s="58">
        <f t="shared" si="42"/>
        <v>127.63610736142755</v>
      </c>
    </row>
    <row r="500" spans="1:9" x14ac:dyDescent="0.25">
      <c r="A500" s="53">
        <v>43599</v>
      </c>
      <c r="B500" s="70">
        <v>3299.01</v>
      </c>
      <c r="C500" s="55">
        <v>4.2500000000000003E-2</v>
      </c>
      <c r="D500" s="55">
        <v>2.3799999999999998E-2</v>
      </c>
      <c r="E500" s="56">
        <f t="shared" si="38"/>
        <v>1.0104597433015858</v>
      </c>
      <c r="F500" s="56">
        <f t="shared" si="39"/>
        <v>1.0058976216550455</v>
      </c>
      <c r="G500" s="57">
        <f t="shared" si="40"/>
        <v>1.004535373728227</v>
      </c>
      <c r="H500" s="54">
        <f t="shared" si="41"/>
        <v>3145.147118294532</v>
      </c>
      <c r="I500" s="58">
        <f t="shared" si="42"/>
        <v>153.86288170546823</v>
      </c>
    </row>
    <row r="501" spans="1:9" x14ac:dyDescent="0.25">
      <c r="A501" s="53">
        <v>43600</v>
      </c>
      <c r="B501" s="70">
        <v>3285.14</v>
      </c>
      <c r="C501" s="55">
        <v>4.2500000000000003E-2</v>
      </c>
      <c r="D501" s="55">
        <v>2.4E-2</v>
      </c>
      <c r="E501" s="56">
        <f t="shared" si="38"/>
        <v>1.0104597433015858</v>
      </c>
      <c r="F501" s="56">
        <f t="shared" si="39"/>
        <v>1.0059467437463483</v>
      </c>
      <c r="G501" s="57">
        <f t="shared" si="40"/>
        <v>1.004486320556524</v>
      </c>
      <c r="H501" s="54">
        <f t="shared" si="41"/>
        <v>3149.6271272842141</v>
      </c>
      <c r="I501" s="58">
        <f t="shared" si="42"/>
        <v>135.51287271578576</v>
      </c>
    </row>
    <row r="502" spans="1:9" x14ac:dyDescent="0.25">
      <c r="A502" s="53">
        <v>43601</v>
      </c>
      <c r="B502" s="70">
        <v>3295.51</v>
      </c>
      <c r="C502" s="55">
        <v>4.2500000000000003E-2</v>
      </c>
      <c r="D502" s="55">
        <v>2.3900000000000001E-2</v>
      </c>
      <c r="E502" s="56">
        <f t="shared" si="38"/>
        <v>1.0104597433015858</v>
      </c>
      <c r="F502" s="56">
        <f t="shared" si="39"/>
        <v>1.0059221836002372</v>
      </c>
      <c r="G502" s="57">
        <f t="shared" si="40"/>
        <v>1.0045108456452452</v>
      </c>
      <c r="H502" s="54">
        <f t="shared" si="41"/>
        <v>3169.4255526623833</v>
      </c>
      <c r="I502" s="58">
        <f t="shared" si="42"/>
        <v>126.08444733761689</v>
      </c>
    </row>
    <row r="503" spans="1:9" x14ac:dyDescent="0.25">
      <c r="A503" s="53">
        <v>43602</v>
      </c>
      <c r="B503" s="70">
        <v>3290.27</v>
      </c>
      <c r="C503" s="55">
        <v>4.2500000000000003E-2</v>
      </c>
      <c r="D503" s="55">
        <v>2.3900000000000001E-2</v>
      </c>
      <c r="E503" s="56">
        <f t="shared" si="38"/>
        <v>1.0104597433015858</v>
      </c>
      <c r="F503" s="56">
        <f t="shared" si="39"/>
        <v>1.0059221836002372</v>
      </c>
      <c r="G503" s="57">
        <f t="shared" si="40"/>
        <v>1.0045108456452452</v>
      </c>
      <c r="H503" s="54">
        <f t="shared" si="41"/>
        <v>3155.4933273962647</v>
      </c>
      <c r="I503" s="58">
        <f t="shared" si="42"/>
        <v>134.77667260373528</v>
      </c>
    </row>
    <row r="504" spans="1:9" x14ac:dyDescent="0.25">
      <c r="A504" s="53">
        <v>43603</v>
      </c>
      <c r="B504" s="70">
        <v>3313.72</v>
      </c>
      <c r="C504" s="55">
        <v>4.2500000000000003E-2</v>
      </c>
      <c r="D504" s="55">
        <v>2.3900000000000001E-2</v>
      </c>
      <c r="E504" s="56">
        <f t="shared" si="38"/>
        <v>1.0104597433015858</v>
      </c>
      <c r="F504" s="56">
        <f t="shared" si="39"/>
        <v>1.0059221836002372</v>
      </c>
      <c r="G504" s="57">
        <f t="shared" si="40"/>
        <v>1.0045108456452452</v>
      </c>
      <c r="H504" s="54">
        <f t="shared" si="41"/>
        <v>3155.4933273962647</v>
      </c>
      <c r="I504" s="58">
        <f t="shared" si="42"/>
        <v>158.2266726037351</v>
      </c>
    </row>
    <row r="505" spans="1:9" x14ac:dyDescent="0.25">
      <c r="A505" s="53">
        <v>43604</v>
      </c>
      <c r="B505" s="70">
        <v>3313.72</v>
      </c>
      <c r="C505" s="55">
        <v>4.2500000000000003E-2</v>
      </c>
      <c r="D505" s="55">
        <v>2.3900000000000001E-2</v>
      </c>
      <c r="E505" s="56">
        <f t="shared" si="38"/>
        <v>1.0104597433015858</v>
      </c>
      <c r="F505" s="56">
        <f t="shared" si="39"/>
        <v>1.0059221836002372</v>
      </c>
      <c r="G505" s="57">
        <f t="shared" si="40"/>
        <v>1.0045108456452452</v>
      </c>
      <c r="H505" s="54">
        <f t="shared" si="41"/>
        <v>3155.4933273962647</v>
      </c>
      <c r="I505" s="58">
        <f t="shared" si="42"/>
        <v>158.2266726037351</v>
      </c>
    </row>
    <row r="506" spans="1:9" x14ac:dyDescent="0.25">
      <c r="A506" s="53">
        <v>43605</v>
      </c>
      <c r="B506" s="70">
        <v>3313.72</v>
      </c>
      <c r="C506" s="55">
        <v>4.2500000000000003E-2</v>
      </c>
      <c r="D506" s="55">
        <v>2.3900000000000001E-2</v>
      </c>
      <c r="E506" s="56">
        <f t="shared" si="38"/>
        <v>1.0104597433015858</v>
      </c>
      <c r="F506" s="56">
        <f t="shared" si="39"/>
        <v>1.0059221836002372</v>
      </c>
      <c r="G506" s="57">
        <f t="shared" si="40"/>
        <v>1.0045108456452452</v>
      </c>
      <c r="H506" s="54">
        <f t="shared" si="41"/>
        <v>3155.4933273962647</v>
      </c>
      <c r="I506" s="58">
        <f t="shared" si="42"/>
        <v>158.2266726037351</v>
      </c>
    </row>
    <row r="507" spans="1:9" x14ac:dyDescent="0.25">
      <c r="A507" s="53">
        <v>43606</v>
      </c>
      <c r="B507" s="70">
        <v>3342.21</v>
      </c>
      <c r="C507" s="55">
        <v>4.2500000000000003E-2</v>
      </c>
      <c r="D507" s="55">
        <v>2.3900000000000001E-2</v>
      </c>
      <c r="E507" s="56">
        <f t="shared" si="38"/>
        <v>1.0104597433015858</v>
      </c>
      <c r="F507" s="56">
        <f t="shared" si="39"/>
        <v>1.0059221836002372</v>
      </c>
      <c r="G507" s="57">
        <f t="shared" si="40"/>
        <v>1.0045108456452452</v>
      </c>
      <c r="H507" s="54">
        <f t="shared" si="41"/>
        <v>3132.3499625706422</v>
      </c>
      <c r="I507" s="58">
        <f t="shared" si="42"/>
        <v>209.86003742935782</v>
      </c>
    </row>
    <row r="508" spans="1:9" x14ac:dyDescent="0.25">
      <c r="A508" s="53">
        <v>43607</v>
      </c>
      <c r="B508" s="70">
        <v>3344.45</v>
      </c>
      <c r="C508" s="55">
        <v>4.2500000000000003E-2</v>
      </c>
      <c r="D508" s="55">
        <v>2.3799999999999998E-2</v>
      </c>
      <c r="E508" s="56">
        <f t="shared" si="38"/>
        <v>1.0104597433015858</v>
      </c>
      <c r="F508" s="56">
        <f t="shared" si="39"/>
        <v>1.0058976216550455</v>
      </c>
      <c r="G508" s="57">
        <f t="shared" si="40"/>
        <v>1.004535373728227</v>
      </c>
      <c r="H508" s="54">
        <f t="shared" si="41"/>
        <v>3126.1422371096028</v>
      </c>
      <c r="I508" s="58">
        <f t="shared" si="42"/>
        <v>218.30776289039704</v>
      </c>
    </row>
    <row r="509" spans="1:9" x14ac:dyDescent="0.25">
      <c r="A509" s="53">
        <v>43608</v>
      </c>
      <c r="B509" s="70">
        <v>3340.96</v>
      </c>
      <c r="C509" s="55">
        <v>4.2500000000000003E-2</v>
      </c>
      <c r="D509" s="55">
        <v>2.3799999999999998E-2</v>
      </c>
      <c r="E509" s="56">
        <f t="shared" si="38"/>
        <v>1.0104597433015858</v>
      </c>
      <c r="F509" s="56">
        <f t="shared" si="39"/>
        <v>1.0058976216550455</v>
      </c>
      <c r="G509" s="57">
        <f t="shared" si="40"/>
        <v>1.004535373728227</v>
      </c>
      <c r="H509" s="54">
        <f t="shared" si="41"/>
        <v>3133.4147180704322</v>
      </c>
      <c r="I509" s="58">
        <f t="shared" si="42"/>
        <v>207.54528192956786</v>
      </c>
    </row>
    <row r="510" spans="1:9" x14ac:dyDescent="0.25">
      <c r="A510" s="53">
        <v>43609</v>
      </c>
      <c r="B510" s="70">
        <v>3368.76</v>
      </c>
      <c r="C510" s="55">
        <v>4.2500000000000003E-2</v>
      </c>
      <c r="D510" s="55">
        <v>2.3799999999999998E-2</v>
      </c>
      <c r="E510" s="56">
        <f t="shared" si="38"/>
        <v>1.0104597433015858</v>
      </c>
      <c r="F510" s="56">
        <f t="shared" si="39"/>
        <v>1.0058976216550455</v>
      </c>
      <c r="G510" s="57">
        <f t="shared" si="40"/>
        <v>1.004535373728227</v>
      </c>
      <c r="H510" s="54">
        <f t="shared" si="41"/>
        <v>3124.2437579637508</v>
      </c>
      <c r="I510" s="58">
        <f t="shared" si="42"/>
        <v>244.51624203624942</v>
      </c>
    </row>
    <row r="511" spans="1:9" x14ac:dyDescent="0.25">
      <c r="A511" s="53">
        <v>43610</v>
      </c>
      <c r="B511" s="70">
        <v>3358.84</v>
      </c>
      <c r="C511" s="55">
        <v>4.2500000000000003E-2</v>
      </c>
      <c r="D511" s="55">
        <v>2.3799999999999998E-2</v>
      </c>
      <c r="E511" s="56">
        <f t="shared" si="38"/>
        <v>1.0104597433015858</v>
      </c>
      <c r="F511" s="56">
        <f t="shared" si="39"/>
        <v>1.0058976216550455</v>
      </c>
      <c r="G511" s="57">
        <f t="shared" si="40"/>
        <v>1.004535373728227</v>
      </c>
      <c r="H511" s="54">
        <f t="shared" si="41"/>
        <v>3124.2437579637508</v>
      </c>
      <c r="I511" s="58">
        <f t="shared" si="42"/>
        <v>234.59624203624935</v>
      </c>
    </row>
    <row r="512" spans="1:9" x14ac:dyDescent="0.25">
      <c r="A512" s="53">
        <v>43611</v>
      </c>
      <c r="B512" s="70">
        <v>3358.84</v>
      </c>
      <c r="C512" s="55">
        <v>4.2500000000000003E-2</v>
      </c>
      <c r="D512" s="55">
        <v>2.3799999999999998E-2</v>
      </c>
      <c r="E512" s="56">
        <f t="shared" si="38"/>
        <v>1.0104597433015858</v>
      </c>
      <c r="F512" s="56">
        <f t="shared" si="39"/>
        <v>1.0058976216550455</v>
      </c>
      <c r="G512" s="57">
        <f t="shared" si="40"/>
        <v>1.004535373728227</v>
      </c>
      <c r="H512" s="54">
        <f t="shared" si="41"/>
        <v>3124.2437579637508</v>
      </c>
      <c r="I512" s="58">
        <f t="shared" si="42"/>
        <v>234.59624203624935</v>
      </c>
    </row>
    <row r="513" spans="1:9" x14ac:dyDescent="0.25">
      <c r="A513" s="53">
        <v>43612</v>
      </c>
      <c r="B513" s="70">
        <v>3358.84</v>
      </c>
      <c r="C513" s="55">
        <v>4.2500000000000003E-2</v>
      </c>
      <c r="D513" s="55">
        <v>2.3799999999999998E-2</v>
      </c>
      <c r="E513" s="56">
        <f t="shared" si="38"/>
        <v>1.0104597433015858</v>
      </c>
      <c r="F513" s="56">
        <f t="shared" si="39"/>
        <v>1.0058976216550455</v>
      </c>
      <c r="G513" s="57">
        <f t="shared" si="40"/>
        <v>1.004535373728227</v>
      </c>
      <c r="H513" s="54">
        <f t="shared" si="41"/>
        <v>3115.323919437209</v>
      </c>
      <c r="I513" s="58">
        <f t="shared" si="42"/>
        <v>243.5160805627911</v>
      </c>
    </row>
    <row r="514" spans="1:9" x14ac:dyDescent="0.25">
      <c r="A514" s="53">
        <v>43613</v>
      </c>
      <c r="B514" s="70">
        <v>3358.84</v>
      </c>
      <c r="C514" s="55">
        <v>4.2500000000000003E-2</v>
      </c>
      <c r="D514" s="55">
        <v>2.3900000000000001E-2</v>
      </c>
      <c r="E514" s="56">
        <f t="shared" si="38"/>
        <v>1.0104597433015858</v>
      </c>
      <c r="F514" s="56">
        <f t="shared" si="39"/>
        <v>1.0059221836002372</v>
      </c>
      <c r="G514" s="57">
        <f t="shared" si="40"/>
        <v>1.0045108456452452</v>
      </c>
      <c r="H514" s="54">
        <f t="shared" si="41"/>
        <v>3109.1764631554029</v>
      </c>
      <c r="I514" s="58">
        <f t="shared" si="42"/>
        <v>249.66353684459727</v>
      </c>
    </row>
    <row r="515" spans="1:9" x14ac:dyDescent="0.25">
      <c r="A515" s="53">
        <v>43614</v>
      </c>
      <c r="B515" s="70">
        <v>3362.48</v>
      </c>
      <c r="C515" s="55">
        <v>4.2500000000000003E-2</v>
      </c>
      <c r="D515" s="55">
        <v>2.3900000000000001E-2</v>
      </c>
      <c r="E515" s="56">
        <f t="shared" si="38"/>
        <v>1.0104597433015858</v>
      </c>
      <c r="F515" s="56">
        <f t="shared" si="39"/>
        <v>1.0059221836002372</v>
      </c>
      <c r="G515" s="57">
        <f t="shared" si="40"/>
        <v>1.0045108456452452</v>
      </c>
      <c r="H515" s="54">
        <f t="shared" si="41"/>
        <v>3085.7920216128473</v>
      </c>
      <c r="I515" s="58">
        <f t="shared" si="42"/>
        <v>276.68797838715273</v>
      </c>
    </row>
    <row r="516" spans="1:9" x14ac:dyDescent="0.25">
      <c r="A516" s="53">
        <v>43615</v>
      </c>
      <c r="B516" s="70">
        <v>3375.29</v>
      </c>
      <c r="C516" s="55">
        <v>4.2500000000000003E-2</v>
      </c>
      <c r="D516" s="55">
        <v>2.3900000000000001E-2</v>
      </c>
      <c r="E516" s="56">
        <f t="shared" si="38"/>
        <v>1.0104597433015858</v>
      </c>
      <c r="F516" s="56">
        <f t="shared" si="39"/>
        <v>1.0059221836002372</v>
      </c>
      <c r="G516" s="57">
        <f t="shared" si="40"/>
        <v>1.0045108456452452</v>
      </c>
      <c r="H516" s="54">
        <f t="shared" si="41"/>
        <v>3091.1559785646191</v>
      </c>
      <c r="I516" s="58">
        <f t="shared" si="42"/>
        <v>284.13402143538087</v>
      </c>
    </row>
    <row r="517" spans="1:9" x14ac:dyDescent="0.25">
      <c r="A517" s="53">
        <v>43616</v>
      </c>
      <c r="B517" s="70">
        <v>3357.82</v>
      </c>
      <c r="C517" s="55">
        <v>4.2500000000000003E-2</v>
      </c>
      <c r="D517" s="55">
        <v>2.4E-2</v>
      </c>
      <c r="E517" s="56">
        <f t="shared" si="38"/>
        <v>1.0104597433015858</v>
      </c>
      <c r="F517" s="56">
        <f t="shared" si="39"/>
        <v>1.0059467437463483</v>
      </c>
      <c r="G517" s="57">
        <f t="shared" si="40"/>
        <v>1.004486320556524</v>
      </c>
      <c r="H517" s="54">
        <f t="shared" si="41"/>
        <v>3105.3594151372881</v>
      </c>
      <c r="I517" s="58">
        <f t="shared" si="42"/>
        <v>252.46058486271204</v>
      </c>
    </row>
    <row r="518" spans="1:9" x14ac:dyDescent="0.25">
      <c r="A518" s="53">
        <v>43617</v>
      </c>
      <c r="B518" s="70">
        <v>3377.16</v>
      </c>
      <c r="C518" s="55">
        <v>4.2500000000000003E-2</v>
      </c>
      <c r="D518" s="55">
        <v>2.4E-2</v>
      </c>
      <c r="E518" s="56">
        <f t="shared" si="38"/>
        <v>1.0104597433015858</v>
      </c>
      <c r="F518" s="56">
        <f t="shared" si="39"/>
        <v>1.0059467437463483</v>
      </c>
      <c r="G518" s="57">
        <f t="shared" si="40"/>
        <v>1.004486320556524</v>
      </c>
      <c r="H518" s="54">
        <f t="shared" si="41"/>
        <v>3105.3594151372881</v>
      </c>
      <c r="I518" s="58">
        <f t="shared" si="42"/>
        <v>271.80058486271173</v>
      </c>
    </row>
    <row r="519" spans="1:9" x14ac:dyDescent="0.25">
      <c r="A519" s="53">
        <v>43618</v>
      </c>
      <c r="B519" s="70">
        <v>3377.16</v>
      </c>
      <c r="C519" s="55">
        <v>4.2500000000000003E-2</v>
      </c>
      <c r="D519" s="55">
        <v>2.4E-2</v>
      </c>
      <c r="E519" s="56">
        <f t="shared" si="38"/>
        <v>1.0104597433015858</v>
      </c>
      <c r="F519" s="56">
        <f t="shared" si="39"/>
        <v>1.0059467437463483</v>
      </c>
      <c r="G519" s="57">
        <f t="shared" si="40"/>
        <v>1.004486320556524</v>
      </c>
      <c r="H519" s="54">
        <f t="shared" si="41"/>
        <v>3105.3594151372881</v>
      </c>
      <c r="I519" s="58">
        <f t="shared" si="42"/>
        <v>271.80058486271173</v>
      </c>
    </row>
    <row r="520" spans="1:9" x14ac:dyDescent="0.25">
      <c r="A520" s="53">
        <v>43619</v>
      </c>
      <c r="B520" s="70">
        <v>3377.16</v>
      </c>
      <c r="C520" s="55">
        <v>4.2500000000000003E-2</v>
      </c>
      <c r="D520" s="55">
        <v>2.3799999999999998E-2</v>
      </c>
      <c r="E520" s="56">
        <f t="shared" si="38"/>
        <v>1.0104597433015858</v>
      </c>
      <c r="F520" s="56">
        <f t="shared" si="39"/>
        <v>1.0058976216550455</v>
      </c>
      <c r="G520" s="57">
        <f t="shared" si="40"/>
        <v>1.004535373728227</v>
      </c>
      <c r="H520" s="54">
        <f t="shared" si="41"/>
        <v>3107.6697336745683</v>
      </c>
      <c r="I520" s="58">
        <f t="shared" si="42"/>
        <v>269.49026632543155</v>
      </c>
    </row>
    <row r="521" spans="1:9" x14ac:dyDescent="0.25">
      <c r="A521" s="53">
        <v>43620</v>
      </c>
      <c r="B521" s="70">
        <v>3377.16</v>
      </c>
      <c r="C521" s="55">
        <v>4.2500000000000003E-2</v>
      </c>
      <c r="D521" s="55">
        <v>2.3799999999999998E-2</v>
      </c>
      <c r="E521" s="56">
        <f t="shared" si="38"/>
        <v>1.0104597433015858</v>
      </c>
      <c r="F521" s="56">
        <f t="shared" si="39"/>
        <v>1.0058976216550455</v>
      </c>
      <c r="G521" s="57">
        <f t="shared" si="40"/>
        <v>1.004535373728227</v>
      </c>
      <c r="H521" s="54">
        <f t="shared" si="41"/>
        <v>3113.0236457631345</v>
      </c>
      <c r="I521" s="58">
        <f t="shared" si="42"/>
        <v>264.13635423686537</v>
      </c>
    </row>
    <row r="522" spans="1:9" x14ac:dyDescent="0.25">
      <c r="A522" s="53">
        <v>43621</v>
      </c>
      <c r="B522" s="70">
        <v>3306.37</v>
      </c>
      <c r="C522" s="55">
        <v>4.2500000000000003E-2</v>
      </c>
      <c r="D522" s="55">
        <v>2.3799999999999998E-2</v>
      </c>
      <c r="E522" s="56">
        <f t="shared" si="38"/>
        <v>1.0104597433015858</v>
      </c>
      <c r="F522" s="56">
        <f t="shared" si="39"/>
        <v>1.0058976216550455</v>
      </c>
      <c r="G522" s="57">
        <f t="shared" si="40"/>
        <v>1.004535373728227</v>
      </c>
      <c r="H522" s="54">
        <f t="shared" si="41"/>
        <v>3120.0952294598524</v>
      </c>
      <c r="I522" s="58">
        <f t="shared" si="42"/>
        <v>186.27477054014753</v>
      </c>
    </row>
    <row r="523" spans="1:9" x14ac:dyDescent="0.25">
      <c r="A523" s="53">
        <v>43622</v>
      </c>
      <c r="B523" s="70">
        <v>3296.87</v>
      </c>
      <c r="C523" s="55">
        <v>4.2500000000000003E-2</v>
      </c>
      <c r="D523" s="55">
        <v>2.3700000000000002E-2</v>
      </c>
      <c r="E523" s="56">
        <f t="shared" si="38"/>
        <v>1.0104597433015858</v>
      </c>
      <c r="F523" s="56">
        <f t="shared" si="39"/>
        <v>1.005873057910466</v>
      </c>
      <c r="G523" s="57">
        <f t="shared" si="40"/>
        <v>1.0045599048061273</v>
      </c>
      <c r="H523" s="54">
        <f t="shared" si="41"/>
        <v>3134.0374995891771</v>
      </c>
      <c r="I523" s="58">
        <f t="shared" si="42"/>
        <v>162.83250041082283</v>
      </c>
    </row>
    <row r="524" spans="1:9" x14ac:dyDescent="0.25">
      <c r="A524" s="53">
        <v>43623</v>
      </c>
      <c r="B524" s="70">
        <v>3288.69</v>
      </c>
      <c r="C524" s="55">
        <v>4.2500000000000003E-2</v>
      </c>
      <c r="D524" s="55">
        <v>2.3700000000000002E-2</v>
      </c>
      <c r="E524" s="56">
        <f t="shared" si="38"/>
        <v>1.0104597433015858</v>
      </c>
      <c r="F524" s="56">
        <f t="shared" si="39"/>
        <v>1.005873057910466</v>
      </c>
      <c r="G524" s="57">
        <f t="shared" si="40"/>
        <v>1.0045599048061273</v>
      </c>
      <c r="H524" s="54">
        <f t="shared" si="41"/>
        <v>3176.5875401279513</v>
      </c>
      <c r="I524" s="58">
        <f t="shared" si="42"/>
        <v>112.10245987204871</v>
      </c>
    </row>
    <row r="525" spans="1:9" x14ac:dyDescent="0.25">
      <c r="A525" s="53">
        <v>43624</v>
      </c>
      <c r="B525" s="70">
        <v>3274.72</v>
      </c>
      <c r="C525" s="55">
        <v>4.2500000000000003E-2</v>
      </c>
      <c r="D525" s="55">
        <v>2.3700000000000002E-2</v>
      </c>
      <c r="E525" s="56">
        <f t="shared" si="38"/>
        <v>1.0104597433015858</v>
      </c>
      <c r="F525" s="56">
        <f t="shared" si="39"/>
        <v>1.005873057910466</v>
      </c>
      <c r="G525" s="57">
        <f t="shared" si="40"/>
        <v>1.0045599048061273</v>
      </c>
      <c r="H525" s="54">
        <f t="shared" si="41"/>
        <v>3176.5875401279513</v>
      </c>
      <c r="I525" s="58">
        <f t="shared" si="42"/>
        <v>98.132459872048457</v>
      </c>
    </row>
    <row r="526" spans="1:9" x14ac:dyDescent="0.25">
      <c r="A526" s="53">
        <v>43625</v>
      </c>
      <c r="B526" s="70">
        <v>3274.72</v>
      </c>
      <c r="C526" s="55">
        <v>4.2500000000000003E-2</v>
      </c>
      <c r="D526" s="55">
        <v>2.3700000000000002E-2</v>
      </c>
      <c r="E526" s="56">
        <f t="shared" si="38"/>
        <v>1.0104597433015858</v>
      </c>
      <c r="F526" s="56">
        <f t="shared" si="39"/>
        <v>1.005873057910466</v>
      </c>
      <c r="G526" s="57">
        <f t="shared" si="40"/>
        <v>1.0045599048061273</v>
      </c>
      <c r="H526" s="54">
        <f t="shared" si="41"/>
        <v>3176.5875401279513</v>
      </c>
      <c r="I526" s="58">
        <f t="shared" si="42"/>
        <v>98.132459872048457</v>
      </c>
    </row>
    <row r="527" spans="1:9" x14ac:dyDescent="0.25">
      <c r="A527" s="53">
        <v>43626</v>
      </c>
      <c r="B527" s="70">
        <v>3274.72</v>
      </c>
      <c r="C527" s="55">
        <v>4.2500000000000003E-2</v>
      </c>
      <c r="D527" s="55">
        <v>2.3700000000000002E-2</v>
      </c>
      <c r="E527" s="56">
        <f t="shared" si="38"/>
        <v>1.0104597433015858</v>
      </c>
      <c r="F527" s="56">
        <f t="shared" si="39"/>
        <v>1.005873057910466</v>
      </c>
      <c r="G527" s="57">
        <f t="shared" si="40"/>
        <v>1.0045599048061273</v>
      </c>
      <c r="H527" s="54">
        <f t="shared" si="41"/>
        <v>3182.5642337352629</v>
      </c>
      <c r="I527" s="58">
        <f t="shared" si="42"/>
        <v>92.15576626473694</v>
      </c>
    </row>
    <row r="528" spans="1:9" x14ac:dyDescent="0.25">
      <c r="A528" s="53">
        <v>43627</v>
      </c>
      <c r="B528" s="70">
        <v>3257.06</v>
      </c>
      <c r="C528" s="55">
        <v>4.2500000000000003E-2</v>
      </c>
      <c r="D528" s="55">
        <v>2.3700000000000002E-2</v>
      </c>
      <c r="E528" s="56">
        <f t="shared" si="38"/>
        <v>1.0104597433015858</v>
      </c>
      <c r="F528" s="56">
        <f t="shared" si="39"/>
        <v>1.005873057910466</v>
      </c>
      <c r="G528" s="57">
        <f t="shared" si="40"/>
        <v>1.0045599048061273</v>
      </c>
      <c r="H528" s="54">
        <f t="shared" si="41"/>
        <v>3167.3462659788311</v>
      </c>
      <c r="I528" s="58">
        <f t="shared" si="42"/>
        <v>89.713734021168875</v>
      </c>
    </row>
    <row r="529" spans="1:9" x14ac:dyDescent="0.25">
      <c r="A529" s="53">
        <v>43628</v>
      </c>
      <c r="B529" s="70">
        <v>3249.56</v>
      </c>
      <c r="C529" s="55">
        <v>4.2500000000000003E-2</v>
      </c>
      <c r="D529" s="55">
        <v>2.3700000000000002E-2</v>
      </c>
      <c r="E529" s="56">
        <f t="shared" si="38"/>
        <v>1.0104597433015858</v>
      </c>
      <c r="F529" s="56">
        <f t="shared" si="39"/>
        <v>1.005873057910466</v>
      </c>
      <c r="G529" s="57">
        <f t="shared" si="40"/>
        <v>1.0045599048061273</v>
      </c>
      <c r="H529" s="54">
        <f t="shared" si="41"/>
        <v>3159.6418559001631</v>
      </c>
      <c r="I529" s="58">
        <f t="shared" si="42"/>
        <v>89.918144099836809</v>
      </c>
    </row>
    <row r="530" spans="1:9" x14ac:dyDescent="0.25">
      <c r="A530" s="53">
        <v>43629</v>
      </c>
      <c r="B530" s="70">
        <v>3264.47</v>
      </c>
      <c r="C530" s="55">
        <v>4.2500000000000003E-2</v>
      </c>
      <c r="D530" s="55">
        <v>2.3700000000000002E-2</v>
      </c>
      <c r="E530" s="56">
        <f t="shared" si="38"/>
        <v>1.0104597433015858</v>
      </c>
      <c r="F530" s="56">
        <f t="shared" si="39"/>
        <v>1.005873057910466</v>
      </c>
      <c r="G530" s="57">
        <f t="shared" si="40"/>
        <v>1.0045599048061273</v>
      </c>
      <c r="H530" s="54">
        <f t="shared" si="41"/>
        <v>3158.5268760843451</v>
      </c>
      <c r="I530" s="58">
        <f t="shared" si="42"/>
        <v>105.94312391565472</v>
      </c>
    </row>
    <row r="531" spans="1:9" x14ac:dyDescent="0.25">
      <c r="A531" s="53">
        <v>43630</v>
      </c>
      <c r="B531" s="70">
        <v>3266.72</v>
      </c>
      <c r="C531" s="55">
        <v>4.2500000000000003E-2</v>
      </c>
      <c r="D531" s="55">
        <v>2.3599999999999999E-2</v>
      </c>
      <c r="E531" s="56">
        <f t="shared" si="38"/>
        <v>1.0104597433015858</v>
      </c>
      <c r="F531" s="56">
        <f t="shared" si="39"/>
        <v>1.0058484923661908</v>
      </c>
      <c r="G531" s="57">
        <f t="shared" si="40"/>
        <v>1.0045844388796044</v>
      </c>
      <c r="H531" s="54">
        <f t="shared" si="41"/>
        <v>3137.2920352677806</v>
      </c>
      <c r="I531" s="58">
        <f t="shared" si="42"/>
        <v>129.42796473221915</v>
      </c>
    </row>
    <row r="532" spans="1:9" x14ac:dyDescent="0.25">
      <c r="A532" s="53">
        <v>43631</v>
      </c>
      <c r="B532" s="70">
        <v>3270.7</v>
      </c>
      <c r="C532" s="55">
        <v>4.2500000000000003E-2</v>
      </c>
      <c r="D532" s="55">
        <v>2.3599999999999999E-2</v>
      </c>
      <c r="E532" s="56">
        <f t="shared" si="38"/>
        <v>1.0104597433015858</v>
      </c>
      <c r="F532" s="56">
        <f t="shared" si="39"/>
        <v>1.0058484923661908</v>
      </c>
      <c r="G532" s="57">
        <f t="shared" si="40"/>
        <v>1.0045844388796044</v>
      </c>
      <c r="H532" s="54">
        <f t="shared" si="41"/>
        <v>3137.2920352677806</v>
      </c>
      <c r="I532" s="58">
        <f t="shared" si="42"/>
        <v>133.40796473221917</v>
      </c>
    </row>
    <row r="533" spans="1:9" x14ac:dyDescent="0.25">
      <c r="A533" s="53">
        <v>43632</v>
      </c>
      <c r="B533" s="70">
        <v>3270.7</v>
      </c>
      <c r="C533" s="55">
        <v>4.2500000000000003E-2</v>
      </c>
      <c r="D533" s="55">
        <v>2.3599999999999999E-2</v>
      </c>
      <c r="E533" s="56">
        <f t="shared" si="38"/>
        <v>1.0104597433015858</v>
      </c>
      <c r="F533" s="56">
        <f t="shared" si="39"/>
        <v>1.0058484923661908</v>
      </c>
      <c r="G533" s="57">
        <f t="shared" si="40"/>
        <v>1.0045844388796044</v>
      </c>
      <c r="H533" s="54">
        <f t="shared" si="41"/>
        <v>3137.2920352677806</v>
      </c>
      <c r="I533" s="58">
        <f t="shared" si="42"/>
        <v>133.40796473221917</v>
      </c>
    </row>
    <row r="534" spans="1:9" x14ac:dyDescent="0.25">
      <c r="A534" s="53">
        <v>43633</v>
      </c>
      <c r="B534" s="70">
        <v>3270.7</v>
      </c>
      <c r="C534" s="55">
        <v>4.2500000000000003E-2</v>
      </c>
      <c r="D534" s="55">
        <v>2.3799999999999998E-2</v>
      </c>
      <c r="E534" s="56">
        <f t="shared" ref="E534:E597" si="43">+(1+C534)^(90/360)</f>
        <v>1.0104597433015858</v>
      </c>
      <c r="F534" s="56">
        <f t="shared" ref="F534:F597" si="44">+(1+D534)^(90/360)</f>
        <v>1.0058976216550455</v>
      </c>
      <c r="G534" s="57">
        <f t="shared" ref="G534:G597" si="45">+E534/F534</f>
        <v>1.004535373728227</v>
      </c>
      <c r="H534" s="54">
        <f t="shared" si="41"/>
        <v>3116.1676879464767</v>
      </c>
      <c r="I534" s="58">
        <f t="shared" si="42"/>
        <v>154.53231205352313</v>
      </c>
    </row>
    <row r="535" spans="1:9" x14ac:dyDescent="0.25">
      <c r="A535" s="53">
        <v>43634</v>
      </c>
      <c r="B535" s="70">
        <v>3286.63</v>
      </c>
      <c r="C535" s="55">
        <v>4.2500000000000003E-2</v>
      </c>
      <c r="D535" s="55">
        <v>2.3700000000000002E-2</v>
      </c>
      <c r="E535" s="56">
        <f t="shared" si="43"/>
        <v>1.0104597433015858</v>
      </c>
      <c r="F535" s="56">
        <f t="shared" si="44"/>
        <v>1.005873057910466</v>
      </c>
      <c r="G535" s="57">
        <f t="shared" si="45"/>
        <v>1.0045599048061273</v>
      </c>
      <c r="H535" s="54">
        <f t="shared" si="41"/>
        <v>3109.2010063394482</v>
      </c>
      <c r="I535" s="58">
        <f t="shared" si="42"/>
        <v>177.4289936605519</v>
      </c>
    </row>
    <row r="536" spans="1:9" x14ac:dyDescent="0.25">
      <c r="A536" s="53">
        <v>43635</v>
      </c>
      <c r="B536" s="70">
        <v>3264.98</v>
      </c>
      <c r="C536" s="55">
        <v>4.2500000000000003E-2</v>
      </c>
      <c r="D536" s="55">
        <v>2.3700000000000002E-2</v>
      </c>
      <c r="E536" s="56">
        <f t="shared" si="43"/>
        <v>1.0104597433015858</v>
      </c>
      <c r="F536" s="56">
        <f t="shared" si="44"/>
        <v>1.005873057910466</v>
      </c>
      <c r="G536" s="57">
        <f t="shared" si="45"/>
        <v>1.0045599048061273</v>
      </c>
      <c r="H536" s="54">
        <f t="shared" si="41"/>
        <v>3106.1876209440643</v>
      </c>
      <c r="I536" s="58">
        <f t="shared" si="42"/>
        <v>158.79237905593573</v>
      </c>
    </row>
    <row r="537" spans="1:9" x14ac:dyDescent="0.25">
      <c r="A537" s="53">
        <v>43636</v>
      </c>
      <c r="B537" s="70">
        <v>3248.91</v>
      </c>
      <c r="C537" s="55">
        <v>4.2500000000000003E-2</v>
      </c>
      <c r="D537" s="55">
        <v>2.3700000000000002E-2</v>
      </c>
      <c r="E537" s="56">
        <f t="shared" si="43"/>
        <v>1.0104597433015858</v>
      </c>
      <c r="F537" s="56">
        <f t="shared" si="44"/>
        <v>1.005873057910466</v>
      </c>
      <c r="G537" s="57">
        <f t="shared" si="45"/>
        <v>1.0045599048061273</v>
      </c>
      <c r="H537" s="54">
        <f t="shared" si="41"/>
        <v>3096.2032706673576</v>
      </c>
      <c r="I537" s="58">
        <f t="shared" si="42"/>
        <v>152.70672933264223</v>
      </c>
    </row>
    <row r="538" spans="1:9" x14ac:dyDescent="0.25">
      <c r="A538" s="53">
        <v>43637</v>
      </c>
      <c r="B538" s="70">
        <v>3202.01</v>
      </c>
      <c r="C538" s="55">
        <v>4.2500000000000003E-2</v>
      </c>
      <c r="D538" s="55">
        <v>2.3799999999999998E-2</v>
      </c>
      <c r="E538" s="56">
        <f t="shared" si="43"/>
        <v>1.0104597433015858</v>
      </c>
      <c r="F538" s="56">
        <f t="shared" si="44"/>
        <v>1.0058976216550455</v>
      </c>
      <c r="G538" s="57">
        <f t="shared" si="45"/>
        <v>1.004535373728227</v>
      </c>
      <c r="H538" s="54">
        <f t="shared" si="41"/>
        <v>3140.2150904605996</v>
      </c>
      <c r="I538" s="58">
        <f t="shared" si="42"/>
        <v>61.794909539400578</v>
      </c>
    </row>
    <row r="539" spans="1:9" x14ac:dyDescent="0.25">
      <c r="A539" s="53">
        <v>43638</v>
      </c>
      <c r="B539" s="70">
        <v>3191.17</v>
      </c>
      <c r="C539" s="55">
        <v>4.2500000000000003E-2</v>
      </c>
      <c r="D539" s="55">
        <v>2.3799999999999998E-2</v>
      </c>
      <c r="E539" s="56">
        <f t="shared" si="43"/>
        <v>1.0104597433015858</v>
      </c>
      <c r="F539" s="56">
        <f t="shared" si="44"/>
        <v>1.0058976216550455</v>
      </c>
      <c r="G539" s="57">
        <f t="shared" si="45"/>
        <v>1.004535373728227</v>
      </c>
      <c r="H539" s="54">
        <f t="shared" si="41"/>
        <v>3140.2150904605996</v>
      </c>
      <c r="I539" s="58">
        <f t="shared" si="42"/>
        <v>50.954909539400433</v>
      </c>
    </row>
    <row r="540" spans="1:9" x14ac:dyDescent="0.25">
      <c r="A540" s="53">
        <v>43639</v>
      </c>
      <c r="B540" s="70">
        <v>3191.17</v>
      </c>
      <c r="C540" s="55">
        <v>4.2500000000000003E-2</v>
      </c>
      <c r="D540" s="55">
        <v>2.3799999999999998E-2</v>
      </c>
      <c r="E540" s="56">
        <f t="shared" si="43"/>
        <v>1.0104597433015858</v>
      </c>
      <c r="F540" s="56">
        <f t="shared" si="44"/>
        <v>1.0058976216550455</v>
      </c>
      <c r="G540" s="57">
        <f t="shared" si="45"/>
        <v>1.004535373728227</v>
      </c>
      <c r="H540" s="54">
        <f t="shared" si="41"/>
        <v>3140.2150904605996</v>
      </c>
      <c r="I540" s="58">
        <f t="shared" si="42"/>
        <v>50.954909539400433</v>
      </c>
    </row>
    <row r="541" spans="1:9" x14ac:dyDescent="0.25">
      <c r="A541" s="53">
        <v>43640</v>
      </c>
      <c r="B541" s="70">
        <v>3191.17</v>
      </c>
      <c r="C541" s="55">
        <v>4.2500000000000003E-2</v>
      </c>
      <c r="D541" s="55">
        <v>2.3799999999999998E-2</v>
      </c>
      <c r="E541" s="56">
        <f t="shared" si="43"/>
        <v>1.0104597433015858</v>
      </c>
      <c r="F541" s="56">
        <f t="shared" si="44"/>
        <v>1.0058976216550455</v>
      </c>
      <c r="G541" s="57">
        <f t="shared" si="45"/>
        <v>1.004535373728227</v>
      </c>
      <c r="H541" s="54">
        <f t="shared" si="41"/>
        <v>3140.2150904605996</v>
      </c>
      <c r="I541" s="58">
        <f t="shared" si="42"/>
        <v>50.954909539400433</v>
      </c>
    </row>
    <row r="542" spans="1:9" x14ac:dyDescent="0.25">
      <c r="A542" s="53">
        <v>43641</v>
      </c>
      <c r="B542" s="70">
        <v>3191.17</v>
      </c>
      <c r="C542" s="55">
        <v>4.2500000000000003E-2</v>
      </c>
      <c r="D542" s="55">
        <v>2.3799999999999998E-2</v>
      </c>
      <c r="E542" s="56">
        <f t="shared" si="43"/>
        <v>1.0104597433015858</v>
      </c>
      <c r="F542" s="56">
        <f t="shared" si="44"/>
        <v>1.0058976216550455</v>
      </c>
      <c r="G542" s="57">
        <f t="shared" si="45"/>
        <v>1.004535373728227</v>
      </c>
      <c r="H542" s="54">
        <f t="shared" si="41"/>
        <v>3159.5848101502729</v>
      </c>
      <c r="I542" s="58">
        <f t="shared" si="42"/>
        <v>31.585189849727158</v>
      </c>
    </row>
    <row r="543" spans="1:9" x14ac:dyDescent="0.25">
      <c r="A543" s="53">
        <v>43642</v>
      </c>
      <c r="B543" s="70">
        <v>3187.15</v>
      </c>
      <c r="C543" s="55">
        <v>4.2500000000000003E-2</v>
      </c>
      <c r="D543" s="55">
        <v>2.3799999999999998E-2</v>
      </c>
      <c r="E543" s="56">
        <f t="shared" si="43"/>
        <v>1.0104597433015858</v>
      </c>
      <c r="F543" s="56">
        <f t="shared" si="44"/>
        <v>1.0058976216550455</v>
      </c>
      <c r="G543" s="57">
        <f t="shared" si="45"/>
        <v>1.004535373728227</v>
      </c>
      <c r="H543" s="54">
        <f t="shared" si="41"/>
        <v>3200.6472084713746</v>
      </c>
      <c r="I543" s="58">
        <f t="shared" si="42"/>
        <v>-13.497208471374506</v>
      </c>
    </row>
    <row r="544" spans="1:9" x14ac:dyDescent="0.25">
      <c r="A544" s="53">
        <v>43643</v>
      </c>
      <c r="B544" s="70">
        <v>3177.94</v>
      </c>
      <c r="C544" s="55">
        <v>4.2500000000000003E-2</v>
      </c>
      <c r="D544" s="55">
        <v>2.3799999999999998E-2</v>
      </c>
      <c r="E544" s="56">
        <f t="shared" si="43"/>
        <v>1.0104597433015858</v>
      </c>
      <c r="F544" s="56">
        <f t="shared" si="44"/>
        <v>1.0058976216550455</v>
      </c>
      <c r="G544" s="57">
        <f t="shared" si="45"/>
        <v>1.004535373728227</v>
      </c>
      <c r="H544" s="54">
        <f t="shared" si="41"/>
        <v>3205.020862762864</v>
      </c>
      <c r="I544" s="58">
        <f t="shared" si="42"/>
        <v>-27.080862762863944</v>
      </c>
    </row>
    <row r="545" spans="1:9" x14ac:dyDescent="0.25">
      <c r="A545" s="53">
        <v>43644</v>
      </c>
      <c r="B545" s="70">
        <v>3197.23</v>
      </c>
      <c r="C545" s="55">
        <v>4.2500000000000003E-2</v>
      </c>
      <c r="D545" s="55">
        <v>2.4E-2</v>
      </c>
      <c r="E545" s="56">
        <f t="shared" si="43"/>
        <v>1.0104597433015858</v>
      </c>
      <c r="F545" s="56">
        <f t="shared" si="44"/>
        <v>1.0059467437463483</v>
      </c>
      <c r="G545" s="57">
        <f t="shared" si="45"/>
        <v>1.004486320556524</v>
      </c>
      <c r="H545" s="54">
        <f t="shared" si="41"/>
        <v>3189.0331256396466</v>
      </c>
      <c r="I545" s="58">
        <f t="shared" si="42"/>
        <v>8.1968743603533767</v>
      </c>
    </row>
    <row r="546" spans="1:9" x14ac:dyDescent="0.25">
      <c r="A546" s="53">
        <v>43645</v>
      </c>
      <c r="B546" s="70">
        <v>3205.67</v>
      </c>
      <c r="C546" s="55">
        <v>4.2500000000000003E-2</v>
      </c>
      <c r="D546" s="55">
        <v>2.4E-2</v>
      </c>
      <c r="E546" s="56">
        <f t="shared" si="43"/>
        <v>1.0104597433015858</v>
      </c>
      <c r="F546" s="56">
        <f t="shared" si="44"/>
        <v>1.0059467437463483</v>
      </c>
      <c r="G546" s="57">
        <f t="shared" si="45"/>
        <v>1.004486320556524</v>
      </c>
      <c r="H546" s="54">
        <f t="shared" si="41"/>
        <v>3189.0331256396466</v>
      </c>
      <c r="I546" s="58">
        <f t="shared" si="42"/>
        <v>16.636874360353431</v>
      </c>
    </row>
    <row r="547" spans="1:9" x14ac:dyDescent="0.25">
      <c r="A547" s="53">
        <v>43646</v>
      </c>
      <c r="B547" s="70">
        <v>3205.67</v>
      </c>
      <c r="C547" s="55">
        <v>4.2500000000000003E-2</v>
      </c>
      <c r="D547" s="55">
        <v>2.4E-2</v>
      </c>
      <c r="E547" s="56">
        <f t="shared" si="43"/>
        <v>1.0104597433015858</v>
      </c>
      <c r="F547" s="56">
        <f t="shared" si="44"/>
        <v>1.0059467437463483</v>
      </c>
      <c r="G547" s="57">
        <f t="shared" si="45"/>
        <v>1.004486320556524</v>
      </c>
      <c r="H547" s="54">
        <f t="shared" si="41"/>
        <v>3188.9552731372842</v>
      </c>
      <c r="I547" s="58">
        <f t="shared" si="42"/>
        <v>16.714726862715906</v>
      </c>
    </row>
    <row r="548" spans="1:9" x14ac:dyDescent="0.25">
      <c r="A548" s="53">
        <v>43647</v>
      </c>
      <c r="B548" s="70">
        <v>3205.67</v>
      </c>
      <c r="C548" s="55">
        <v>4.2500000000000003E-2</v>
      </c>
      <c r="D548" s="55">
        <v>2.3900000000000001E-2</v>
      </c>
      <c r="E548" s="56">
        <f t="shared" si="43"/>
        <v>1.0104597433015858</v>
      </c>
      <c r="F548" s="56">
        <f t="shared" si="44"/>
        <v>1.0059221836002372</v>
      </c>
      <c r="G548" s="57">
        <f t="shared" si="45"/>
        <v>1.0045108456452452</v>
      </c>
      <c r="H548" s="54">
        <f t="shared" si="41"/>
        <v>3160.8504320163338</v>
      </c>
      <c r="I548" s="58">
        <f t="shared" si="42"/>
        <v>44.819567983666275</v>
      </c>
    </row>
    <row r="549" spans="1:9" x14ac:dyDescent="0.25">
      <c r="A549" s="53">
        <v>43648</v>
      </c>
      <c r="B549" s="70">
        <v>3205.67</v>
      </c>
      <c r="C549" s="55">
        <v>4.2500000000000003E-2</v>
      </c>
      <c r="D549" s="55">
        <v>2.4E-2</v>
      </c>
      <c r="E549" s="56">
        <f t="shared" si="43"/>
        <v>1.0104597433015858</v>
      </c>
      <c r="F549" s="56">
        <f t="shared" si="44"/>
        <v>1.0059467437463483</v>
      </c>
      <c r="G549" s="57">
        <f t="shared" si="45"/>
        <v>1.004486320556524</v>
      </c>
      <c r="H549" s="54">
        <f t="shared" si="41"/>
        <v>3157.3850388116421</v>
      </c>
      <c r="I549" s="58">
        <f t="shared" si="42"/>
        <v>48.284961188358011</v>
      </c>
    </row>
    <row r="550" spans="1:9" x14ac:dyDescent="0.25">
      <c r="A550" s="53">
        <v>43649</v>
      </c>
      <c r="B550" s="70">
        <v>3211.06</v>
      </c>
      <c r="C550" s="55">
        <v>4.2500000000000003E-2</v>
      </c>
      <c r="D550" s="55">
        <v>2.41E-2</v>
      </c>
      <c r="E550" s="56">
        <f t="shared" si="43"/>
        <v>1.0104597433015858</v>
      </c>
      <c r="F550" s="56">
        <f t="shared" si="44"/>
        <v>1.0059713020936867</v>
      </c>
      <c r="G550" s="57">
        <f t="shared" si="45"/>
        <v>1.004461798461405</v>
      </c>
      <c r="H550" s="54">
        <f t="shared" si="41"/>
        <v>3142.4286026325517</v>
      </c>
      <c r="I550" s="58">
        <f t="shared" si="42"/>
        <v>68.631397367448244</v>
      </c>
    </row>
    <row r="551" spans="1:9" x14ac:dyDescent="0.25">
      <c r="A551" s="53">
        <v>43650</v>
      </c>
      <c r="B551" s="70">
        <v>3206.92</v>
      </c>
      <c r="C551" s="55">
        <v>4.2500000000000003E-2</v>
      </c>
      <c r="D551" s="55">
        <v>2.41E-2</v>
      </c>
      <c r="E551" s="56">
        <f t="shared" si="43"/>
        <v>1.0104597433015858</v>
      </c>
      <c r="F551" s="56">
        <f t="shared" si="44"/>
        <v>1.0059713020936867</v>
      </c>
      <c r="G551" s="57">
        <f t="shared" si="45"/>
        <v>1.004461798461405</v>
      </c>
      <c r="H551" s="54">
        <f t="shared" si="41"/>
        <v>3146.7578329839207</v>
      </c>
      <c r="I551" s="58">
        <f t="shared" si="42"/>
        <v>60.162167016079366</v>
      </c>
    </row>
    <row r="552" spans="1:9" x14ac:dyDescent="0.25">
      <c r="A552" s="53">
        <v>43651</v>
      </c>
      <c r="B552" s="70">
        <v>3206.92</v>
      </c>
      <c r="C552" s="55">
        <v>4.2500000000000003E-2</v>
      </c>
      <c r="D552" s="55">
        <v>2.4199999999999999E-2</v>
      </c>
      <c r="E552" s="56">
        <f t="shared" si="43"/>
        <v>1.0104597433015858</v>
      </c>
      <c r="F552" s="56">
        <f t="shared" si="44"/>
        <v>1.0059958586425592</v>
      </c>
      <c r="G552" s="57">
        <f t="shared" si="45"/>
        <v>1.0044372793592311</v>
      </c>
      <c r="H552" s="54">
        <f t="shared" si="41"/>
        <v>3140.2251353238053</v>
      </c>
      <c r="I552" s="58">
        <f t="shared" si="42"/>
        <v>66.694864676194811</v>
      </c>
    </row>
    <row r="553" spans="1:9" x14ac:dyDescent="0.25">
      <c r="A553" s="53">
        <v>43652</v>
      </c>
      <c r="B553" s="70">
        <v>3217.18</v>
      </c>
      <c r="C553" s="55">
        <v>4.2500000000000003E-2</v>
      </c>
      <c r="D553" s="55">
        <v>2.41E-2</v>
      </c>
      <c r="E553" s="56">
        <f t="shared" si="43"/>
        <v>1.0104597433015858</v>
      </c>
      <c r="F553" s="56">
        <f t="shared" si="44"/>
        <v>1.0059713020936867</v>
      </c>
      <c r="G553" s="57">
        <f t="shared" si="45"/>
        <v>1.004461798461405</v>
      </c>
      <c r="H553" s="54">
        <f t="shared" si="41"/>
        <v>3140.2251353238053</v>
      </c>
      <c r="I553" s="58">
        <f t="shared" si="42"/>
        <v>76.954864676194575</v>
      </c>
    </row>
    <row r="554" spans="1:9" x14ac:dyDescent="0.25">
      <c r="A554" s="53">
        <v>43653</v>
      </c>
      <c r="B554" s="70">
        <v>3217.18</v>
      </c>
      <c r="C554" s="55">
        <v>4.2500000000000003E-2</v>
      </c>
      <c r="D554" s="55">
        <v>2.41E-2</v>
      </c>
      <c r="E554" s="56">
        <f t="shared" si="43"/>
        <v>1.0104597433015858</v>
      </c>
      <c r="F554" s="56">
        <f t="shared" si="44"/>
        <v>1.0059713020936867</v>
      </c>
      <c r="G554" s="57">
        <f t="shared" si="45"/>
        <v>1.004461798461405</v>
      </c>
      <c r="H554" s="54">
        <f t="shared" si="41"/>
        <v>3140.1484743500441</v>
      </c>
      <c r="I554" s="58">
        <f t="shared" si="42"/>
        <v>77.031525649955711</v>
      </c>
    </row>
    <row r="555" spans="1:9" x14ac:dyDescent="0.25">
      <c r="A555" s="53">
        <v>43654</v>
      </c>
      <c r="B555" s="70">
        <v>3217.18</v>
      </c>
      <c r="C555" s="55">
        <v>4.2500000000000003E-2</v>
      </c>
      <c r="D555" s="55">
        <v>2.41E-2</v>
      </c>
      <c r="E555" s="56">
        <f t="shared" si="43"/>
        <v>1.0104597433015858</v>
      </c>
      <c r="F555" s="56">
        <f t="shared" si="44"/>
        <v>1.0059713020936867</v>
      </c>
      <c r="G555" s="57">
        <f t="shared" si="45"/>
        <v>1.004461798461405</v>
      </c>
      <c r="H555" s="54">
        <f t="shared" si="41"/>
        <v>3129.1194838029378</v>
      </c>
      <c r="I555" s="58">
        <f t="shared" si="42"/>
        <v>88.060516197062043</v>
      </c>
    </row>
    <row r="556" spans="1:9" x14ac:dyDescent="0.25">
      <c r="A556" s="53">
        <v>43655</v>
      </c>
      <c r="B556" s="70">
        <v>3207.66</v>
      </c>
      <c r="C556" s="55">
        <v>4.2500000000000003E-2</v>
      </c>
      <c r="D556" s="55">
        <v>2.41E-2</v>
      </c>
      <c r="E556" s="56">
        <f t="shared" si="43"/>
        <v>1.0104597433015858</v>
      </c>
      <c r="F556" s="56">
        <f t="shared" si="44"/>
        <v>1.0059713020936867</v>
      </c>
      <c r="G556" s="57">
        <f t="shared" si="45"/>
        <v>1.004461798461405</v>
      </c>
      <c r="H556" s="54">
        <f t="shared" si="41"/>
        <v>3119.0547765823549</v>
      </c>
      <c r="I556" s="58">
        <f t="shared" si="42"/>
        <v>88.605223417644993</v>
      </c>
    </row>
    <row r="557" spans="1:9" x14ac:dyDescent="0.25">
      <c r="A557" s="53">
        <v>43656</v>
      </c>
      <c r="B557" s="70">
        <v>3223.67</v>
      </c>
      <c r="C557" s="55">
        <v>4.2500000000000003E-2</v>
      </c>
      <c r="D557" s="55">
        <v>2.41E-2</v>
      </c>
      <c r="E557" s="56">
        <f t="shared" si="43"/>
        <v>1.0104597433015858</v>
      </c>
      <c r="F557" s="56">
        <f t="shared" si="44"/>
        <v>1.0059713020936867</v>
      </c>
      <c r="G557" s="57">
        <f t="shared" si="45"/>
        <v>1.004461798461405</v>
      </c>
      <c r="H557" s="54">
        <f t="shared" si="41"/>
        <v>3109.4722110250332</v>
      </c>
      <c r="I557" s="58">
        <f t="shared" si="42"/>
        <v>114.1977889749669</v>
      </c>
    </row>
    <row r="558" spans="1:9" x14ac:dyDescent="0.25">
      <c r="A558" s="53">
        <v>43657</v>
      </c>
      <c r="B558" s="70">
        <v>3212.91</v>
      </c>
      <c r="C558" s="55">
        <v>4.2500000000000003E-2</v>
      </c>
      <c r="D558" s="55">
        <v>2.4E-2</v>
      </c>
      <c r="E558" s="56">
        <f t="shared" si="43"/>
        <v>1.0104597433015858</v>
      </c>
      <c r="F558" s="56">
        <f t="shared" si="44"/>
        <v>1.0059467437463483</v>
      </c>
      <c r="G558" s="57">
        <f t="shared" si="45"/>
        <v>1.004486320556524</v>
      </c>
      <c r="H558" s="54">
        <f t="shared" si="41"/>
        <v>3127.8036388469536</v>
      </c>
      <c r="I558" s="58">
        <f t="shared" si="42"/>
        <v>85.106361153046237</v>
      </c>
    </row>
    <row r="559" spans="1:9" x14ac:dyDescent="0.25">
      <c r="A559" s="53">
        <v>43658</v>
      </c>
      <c r="B559" s="70">
        <v>3197.5</v>
      </c>
      <c r="C559" s="55">
        <v>4.2500000000000003E-2</v>
      </c>
      <c r="D559" s="55">
        <v>2.3799999999999998E-2</v>
      </c>
      <c r="E559" s="56">
        <f t="shared" si="43"/>
        <v>1.0104597433015858</v>
      </c>
      <c r="F559" s="56">
        <f t="shared" si="44"/>
        <v>1.0058976216550455</v>
      </c>
      <c r="G559" s="57">
        <f t="shared" si="45"/>
        <v>1.004535373728227</v>
      </c>
      <c r="H559" s="54">
        <f t="shared" ref="H559:H622" si="46">+B469*G469</f>
        <v>3123.2694062328114</v>
      </c>
      <c r="I559" s="58">
        <f t="shared" ref="I559:I622" si="47">+B559-H559</f>
        <v>74.230593767188566</v>
      </c>
    </row>
    <row r="560" spans="1:9" x14ac:dyDescent="0.25">
      <c r="A560" s="53">
        <v>43659</v>
      </c>
      <c r="B560" s="70">
        <v>3190.33</v>
      </c>
      <c r="C560" s="55">
        <v>4.2500000000000003E-2</v>
      </c>
      <c r="D560" s="55">
        <v>2.41E-2</v>
      </c>
      <c r="E560" s="56">
        <f t="shared" si="43"/>
        <v>1.0104597433015858</v>
      </c>
      <c r="F560" s="56">
        <f t="shared" si="44"/>
        <v>1.0059713020936867</v>
      </c>
      <c r="G560" s="57">
        <f t="shared" si="45"/>
        <v>1.004461798461405</v>
      </c>
      <c r="H560" s="54">
        <f t="shared" si="46"/>
        <v>3123.2694062328114</v>
      </c>
      <c r="I560" s="58">
        <f t="shared" si="47"/>
        <v>67.060593767188493</v>
      </c>
    </row>
    <row r="561" spans="1:9" x14ac:dyDescent="0.25">
      <c r="A561" s="53">
        <v>43660</v>
      </c>
      <c r="B561" s="70">
        <v>3190.33</v>
      </c>
      <c r="C561" s="55">
        <v>4.2500000000000003E-2</v>
      </c>
      <c r="D561" s="55">
        <v>2.41E-2</v>
      </c>
      <c r="E561" s="56">
        <f t="shared" si="43"/>
        <v>1.0104597433015858</v>
      </c>
      <c r="F561" s="56">
        <f t="shared" si="44"/>
        <v>1.0059713020936867</v>
      </c>
      <c r="G561" s="57">
        <f t="shared" si="45"/>
        <v>1.004461798461405</v>
      </c>
      <c r="H561" s="54">
        <f t="shared" si="46"/>
        <v>3123.1931591920161</v>
      </c>
      <c r="I561" s="58">
        <f t="shared" si="47"/>
        <v>67.136840807983845</v>
      </c>
    </row>
    <row r="562" spans="1:9" x14ac:dyDescent="0.25">
      <c r="A562" s="53">
        <v>43661</v>
      </c>
      <c r="B562" s="70">
        <v>3190.33</v>
      </c>
      <c r="C562" s="55">
        <v>4.2500000000000003E-2</v>
      </c>
      <c r="D562" s="55">
        <v>2.4E-2</v>
      </c>
      <c r="E562" s="56">
        <f t="shared" si="43"/>
        <v>1.0104597433015858</v>
      </c>
      <c r="F562" s="56">
        <f t="shared" si="44"/>
        <v>1.0059467437463483</v>
      </c>
      <c r="G562" s="57">
        <f t="shared" si="45"/>
        <v>1.004486320556524</v>
      </c>
      <c r="H562" s="54">
        <f t="shared" si="46"/>
        <v>3150.6852786159047</v>
      </c>
      <c r="I562" s="58">
        <f t="shared" si="47"/>
        <v>39.644721384095192</v>
      </c>
    </row>
    <row r="563" spans="1:9" x14ac:dyDescent="0.25">
      <c r="A563" s="53">
        <v>43662</v>
      </c>
      <c r="B563" s="70">
        <v>3190.66</v>
      </c>
      <c r="C563" s="55">
        <v>4.2500000000000003E-2</v>
      </c>
      <c r="D563" s="55">
        <v>2.41E-2</v>
      </c>
      <c r="E563" s="56">
        <f t="shared" si="43"/>
        <v>1.0104597433015858</v>
      </c>
      <c r="F563" s="56">
        <f t="shared" si="44"/>
        <v>1.0059713020936867</v>
      </c>
      <c r="G563" s="57">
        <f t="shared" si="45"/>
        <v>1.004461798461405</v>
      </c>
      <c r="H563" s="54">
        <f t="shared" si="46"/>
        <v>3174.8956632082127</v>
      </c>
      <c r="I563" s="58">
        <f t="shared" si="47"/>
        <v>15.764336791787173</v>
      </c>
    </row>
    <row r="564" spans="1:9" x14ac:dyDescent="0.25">
      <c r="A564" s="53">
        <v>43663</v>
      </c>
      <c r="B564" s="70">
        <v>3199.72</v>
      </c>
      <c r="C564" s="55">
        <v>4.2500000000000003E-2</v>
      </c>
      <c r="D564" s="55">
        <v>2.41E-2</v>
      </c>
      <c r="E564" s="56">
        <f t="shared" si="43"/>
        <v>1.0104597433015858</v>
      </c>
      <c r="F564" s="56">
        <f t="shared" si="44"/>
        <v>1.0059713020936867</v>
      </c>
      <c r="G564" s="57">
        <f t="shared" si="45"/>
        <v>1.004461798461405</v>
      </c>
      <c r="H564" s="54">
        <f t="shared" si="46"/>
        <v>3174.4264499942888</v>
      </c>
      <c r="I564" s="58">
        <f t="shared" si="47"/>
        <v>25.29355000571104</v>
      </c>
    </row>
    <row r="565" spans="1:9" x14ac:dyDescent="0.25">
      <c r="A565" s="53">
        <v>43664</v>
      </c>
      <c r="B565" s="70">
        <v>3189.21</v>
      </c>
      <c r="C565" s="55">
        <v>4.2500000000000003E-2</v>
      </c>
      <c r="D565" s="55">
        <v>2.41E-2</v>
      </c>
      <c r="E565" s="56">
        <f t="shared" si="43"/>
        <v>1.0104597433015858</v>
      </c>
      <c r="F565" s="56">
        <f t="shared" si="44"/>
        <v>1.0059713020936867</v>
      </c>
      <c r="G565" s="57">
        <f t="shared" si="45"/>
        <v>1.004461798461405</v>
      </c>
      <c r="H565" s="54">
        <f t="shared" si="46"/>
        <v>3174.3489767743013</v>
      </c>
      <c r="I565" s="58">
        <f t="shared" si="47"/>
        <v>14.861023225698773</v>
      </c>
    </row>
    <row r="566" spans="1:9" x14ac:dyDescent="0.25">
      <c r="A566" s="53">
        <v>43665</v>
      </c>
      <c r="B566" s="70">
        <v>3183.01</v>
      </c>
      <c r="C566" s="55">
        <v>4.2500000000000003E-2</v>
      </c>
      <c r="D566" s="55">
        <v>2.41E-2</v>
      </c>
      <c r="E566" s="56">
        <f t="shared" si="43"/>
        <v>1.0104597433015858</v>
      </c>
      <c r="F566" s="56">
        <f t="shared" si="44"/>
        <v>1.0059713020936867</v>
      </c>
      <c r="G566" s="57">
        <f t="shared" si="45"/>
        <v>1.004461798461405</v>
      </c>
      <c r="H566" s="54">
        <f t="shared" si="46"/>
        <v>3174.658926392483</v>
      </c>
      <c r="I566" s="58">
        <f t="shared" si="47"/>
        <v>8.3510736075172645</v>
      </c>
    </row>
    <row r="567" spans="1:9" x14ac:dyDescent="0.25">
      <c r="A567" s="53">
        <v>43666</v>
      </c>
      <c r="B567" s="70">
        <v>3169.51</v>
      </c>
      <c r="C567" s="55">
        <v>4.2500000000000003E-2</v>
      </c>
      <c r="D567" s="55">
        <v>2.41E-2</v>
      </c>
      <c r="E567" s="56">
        <f t="shared" si="43"/>
        <v>1.0104597433015858</v>
      </c>
      <c r="F567" s="56">
        <f t="shared" si="44"/>
        <v>1.0059713020936867</v>
      </c>
      <c r="G567" s="57">
        <f t="shared" si="45"/>
        <v>1.004461798461405</v>
      </c>
      <c r="H567" s="54">
        <f t="shared" si="46"/>
        <v>3174.658926392483</v>
      </c>
      <c r="I567" s="58">
        <f t="shared" si="47"/>
        <v>-5.1489263924827355</v>
      </c>
    </row>
    <row r="568" spans="1:9" x14ac:dyDescent="0.25">
      <c r="A568" s="53">
        <v>43667</v>
      </c>
      <c r="B568" s="70">
        <v>3169.51</v>
      </c>
      <c r="C568" s="55">
        <v>4.2500000000000003E-2</v>
      </c>
      <c r="D568" s="55">
        <v>2.41E-2</v>
      </c>
      <c r="E568" s="56">
        <f t="shared" si="43"/>
        <v>1.0104597433015858</v>
      </c>
      <c r="F568" s="56">
        <f t="shared" si="44"/>
        <v>1.0059713020936867</v>
      </c>
      <c r="G568" s="57">
        <f t="shared" si="45"/>
        <v>1.004461798461405</v>
      </c>
      <c r="H568" s="54">
        <f t="shared" si="46"/>
        <v>3174.3489767743013</v>
      </c>
      <c r="I568" s="58">
        <f t="shared" si="47"/>
        <v>-4.8389767743010452</v>
      </c>
    </row>
    <row r="569" spans="1:9" x14ac:dyDescent="0.25">
      <c r="A569" s="53">
        <v>43668</v>
      </c>
      <c r="B569" s="70">
        <v>3169.51</v>
      </c>
      <c r="C569" s="55">
        <v>4.2500000000000003E-2</v>
      </c>
      <c r="D569" s="55">
        <v>2.4E-2</v>
      </c>
      <c r="E569" s="56">
        <f t="shared" si="43"/>
        <v>1.0104597433015858</v>
      </c>
      <c r="F569" s="56">
        <f t="shared" si="44"/>
        <v>1.0059467437463483</v>
      </c>
      <c r="G569" s="57">
        <f t="shared" si="45"/>
        <v>1.004486320556524</v>
      </c>
      <c r="H569" s="54">
        <f t="shared" si="46"/>
        <v>3163.812944030426</v>
      </c>
      <c r="I569" s="58">
        <f t="shared" si="47"/>
        <v>5.697055969574194</v>
      </c>
    </row>
    <row r="570" spans="1:9" x14ac:dyDescent="0.25">
      <c r="A570" s="53">
        <v>43669</v>
      </c>
      <c r="B570" s="70">
        <v>3177.76</v>
      </c>
      <c r="C570" s="55">
        <v>4.2500000000000003E-2</v>
      </c>
      <c r="D570" s="55">
        <v>2.4E-2</v>
      </c>
      <c r="E570" s="56">
        <f t="shared" si="43"/>
        <v>1.0104597433015858</v>
      </c>
      <c r="F570" s="56">
        <f t="shared" si="44"/>
        <v>1.0059467437463483</v>
      </c>
      <c r="G570" s="57">
        <f t="shared" si="45"/>
        <v>1.004486320556524</v>
      </c>
      <c r="H570" s="54">
        <f t="shared" si="46"/>
        <v>3191.8855956215903</v>
      </c>
      <c r="I570" s="58">
        <f t="shared" si="47"/>
        <v>-14.125595621590037</v>
      </c>
    </row>
    <row r="571" spans="1:9" x14ac:dyDescent="0.25">
      <c r="A571" s="53">
        <v>43670</v>
      </c>
      <c r="B571" s="70">
        <v>3188.01</v>
      </c>
      <c r="C571" s="55">
        <v>4.2500000000000003E-2</v>
      </c>
      <c r="D571" s="55">
        <v>2.4E-2</v>
      </c>
      <c r="E571" s="56">
        <f t="shared" si="43"/>
        <v>1.0104597433015858</v>
      </c>
      <c r="F571" s="56">
        <f t="shared" si="44"/>
        <v>1.0059467437463483</v>
      </c>
      <c r="G571" s="57">
        <f t="shared" si="45"/>
        <v>1.004486320556524</v>
      </c>
      <c r="H571" s="54">
        <f t="shared" si="46"/>
        <v>3227.3304569687161</v>
      </c>
      <c r="I571" s="58">
        <f t="shared" si="47"/>
        <v>-39.320456968715916</v>
      </c>
    </row>
    <row r="572" spans="1:9" x14ac:dyDescent="0.25">
      <c r="A572" s="53">
        <v>43671</v>
      </c>
      <c r="B572" s="70">
        <v>3194.67</v>
      </c>
      <c r="C572" s="55">
        <v>4.2500000000000003E-2</v>
      </c>
      <c r="D572" s="55">
        <v>2.4E-2</v>
      </c>
      <c r="E572" s="56">
        <f t="shared" si="43"/>
        <v>1.0104597433015858</v>
      </c>
      <c r="F572" s="56">
        <f t="shared" si="44"/>
        <v>1.0059467437463483</v>
      </c>
      <c r="G572" s="57">
        <f t="shared" si="45"/>
        <v>1.004486320556524</v>
      </c>
      <c r="H572" s="54">
        <f t="shared" si="46"/>
        <v>3252.1890661594607</v>
      </c>
      <c r="I572" s="58">
        <f t="shared" si="47"/>
        <v>-57.519066159460635</v>
      </c>
    </row>
    <row r="573" spans="1:9" x14ac:dyDescent="0.25">
      <c r="A573" s="53">
        <v>43672</v>
      </c>
      <c r="B573" s="70">
        <v>3213.09</v>
      </c>
      <c r="C573" s="55">
        <v>4.2500000000000003E-2</v>
      </c>
      <c r="D573" s="55">
        <v>2.4E-2</v>
      </c>
      <c r="E573" s="56">
        <f t="shared" si="43"/>
        <v>1.0104597433015858</v>
      </c>
      <c r="F573" s="56">
        <f t="shared" si="44"/>
        <v>1.0059467437463483</v>
      </c>
      <c r="G573" s="57">
        <f t="shared" si="45"/>
        <v>1.004486320556524</v>
      </c>
      <c r="H573" s="54">
        <f t="shared" si="46"/>
        <v>3241.9543498906251</v>
      </c>
      <c r="I573" s="58">
        <f t="shared" si="47"/>
        <v>-28.864349890624908</v>
      </c>
    </row>
    <row r="574" spans="1:9" x14ac:dyDescent="0.25">
      <c r="A574" s="53">
        <v>43673</v>
      </c>
      <c r="B574" s="70">
        <v>3233.26</v>
      </c>
      <c r="C574" s="55">
        <v>4.2500000000000003E-2</v>
      </c>
      <c r="D574" s="55">
        <v>2.41E-2</v>
      </c>
      <c r="E574" s="56">
        <f t="shared" si="43"/>
        <v>1.0104597433015858</v>
      </c>
      <c r="F574" s="56">
        <f t="shared" si="44"/>
        <v>1.0059713020936867</v>
      </c>
      <c r="G574" s="57">
        <f t="shared" si="45"/>
        <v>1.004461798461405</v>
      </c>
      <c r="H574" s="54">
        <f t="shared" si="46"/>
        <v>3241.9543498906251</v>
      </c>
      <c r="I574" s="58">
        <f t="shared" si="47"/>
        <v>-8.6943498906248351</v>
      </c>
    </row>
    <row r="575" spans="1:9" x14ac:dyDescent="0.25">
      <c r="A575" s="53">
        <v>43674</v>
      </c>
      <c r="B575" s="70">
        <v>3233.26</v>
      </c>
      <c r="C575" s="55">
        <v>4.2500000000000003E-2</v>
      </c>
      <c r="D575" s="55">
        <v>2.41E-2</v>
      </c>
      <c r="E575" s="56">
        <f t="shared" si="43"/>
        <v>1.0104597433015858</v>
      </c>
      <c r="F575" s="56">
        <f t="shared" si="44"/>
        <v>1.0059713020936867</v>
      </c>
      <c r="G575" s="57">
        <f t="shared" si="45"/>
        <v>1.004461798461405</v>
      </c>
      <c r="H575" s="54">
        <f t="shared" si="46"/>
        <v>3241.8752363468816</v>
      </c>
      <c r="I575" s="58">
        <f t="shared" si="47"/>
        <v>-8.6152363468813746</v>
      </c>
    </row>
    <row r="576" spans="1:9" x14ac:dyDescent="0.25">
      <c r="A576" s="53">
        <v>43675</v>
      </c>
      <c r="B576" s="70">
        <v>3233.26</v>
      </c>
      <c r="C576" s="55">
        <v>4.2500000000000003E-2</v>
      </c>
      <c r="D576" s="55">
        <v>2.4E-2</v>
      </c>
      <c r="E576" s="56">
        <f t="shared" si="43"/>
        <v>1.0104597433015858</v>
      </c>
      <c r="F576" s="56">
        <f t="shared" si="44"/>
        <v>1.0059467437463483</v>
      </c>
      <c r="G576" s="57">
        <f t="shared" si="45"/>
        <v>1.004486320556524</v>
      </c>
      <c r="H576" s="54">
        <f t="shared" si="46"/>
        <v>3261.8922056851575</v>
      </c>
      <c r="I576" s="58">
        <f t="shared" si="47"/>
        <v>-28.63220568515726</v>
      </c>
    </row>
    <row r="577" spans="1:9" x14ac:dyDescent="0.25">
      <c r="A577" s="53">
        <v>43676</v>
      </c>
      <c r="B577" s="70">
        <v>3262.81</v>
      </c>
      <c r="C577" s="55">
        <v>4.2500000000000003E-2</v>
      </c>
      <c r="D577" s="55">
        <v>2.3900000000000001E-2</v>
      </c>
      <c r="E577" s="56">
        <f t="shared" si="43"/>
        <v>1.0104597433015858</v>
      </c>
      <c r="F577" s="56">
        <f t="shared" si="44"/>
        <v>1.0059221836002372</v>
      </c>
      <c r="G577" s="57">
        <f t="shared" si="45"/>
        <v>1.0045108456452452</v>
      </c>
      <c r="H577" s="54">
        <f t="shared" si="46"/>
        <v>3248.0822042601053</v>
      </c>
      <c r="I577" s="58">
        <f t="shared" si="47"/>
        <v>14.727795739894646</v>
      </c>
    </row>
    <row r="578" spans="1:9" x14ac:dyDescent="0.25">
      <c r="A578" s="53">
        <v>43677</v>
      </c>
      <c r="B578" s="70">
        <v>3296.85</v>
      </c>
      <c r="C578" s="55">
        <v>4.2500000000000003E-2</v>
      </c>
      <c r="D578" s="55">
        <v>2.4E-2</v>
      </c>
      <c r="E578" s="56">
        <f t="shared" si="43"/>
        <v>1.0104597433015858</v>
      </c>
      <c r="F578" s="56">
        <f t="shared" si="44"/>
        <v>1.0059467437463483</v>
      </c>
      <c r="G578" s="57">
        <f t="shared" si="45"/>
        <v>1.004486320556524</v>
      </c>
      <c r="H578" s="54">
        <f t="shared" si="46"/>
        <v>3248.39932237023</v>
      </c>
      <c r="I578" s="58">
        <f t="shared" si="47"/>
        <v>48.450677629769871</v>
      </c>
    </row>
    <row r="579" spans="1:9" x14ac:dyDescent="0.25">
      <c r="A579" s="53">
        <v>43678</v>
      </c>
      <c r="B579" s="70">
        <v>3291.79</v>
      </c>
      <c r="C579" s="55">
        <v>4.2500000000000003E-2</v>
      </c>
      <c r="D579" s="55">
        <v>2.1400000000000002E-2</v>
      </c>
      <c r="E579" s="56">
        <f t="shared" si="43"/>
        <v>1.0104597433015858</v>
      </c>
      <c r="F579" s="56">
        <f t="shared" si="44"/>
        <v>1.0053075944455065</v>
      </c>
      <c r="G579" s="57">
        <f t="shared" si="45"/>
        <v>1.0051249477120692</v>
      </c>
      <c r="H579" s="54">
        <f t="shared" si="46"/>
        <v>3276.8051403298759</v>
      </c>
      <c r="I579" s="58">
        <f t="shared" si="47"/>
        <v>14.984859670124024</v>
      </c>
    </row>
    <row r="580" spans="1:9" x14ac:dyDescent="0.25">
      <c r="A580" s="53">
        <v>43679</v>
      </c>
      <c r="B580" s="70">
        <v>3329.23</v>
      </c>
      <c r="C580" s="55">
        <v>4.2500000000000003E-2</v>
      </c>
      <c r="D580" s="55">
        <v>2.1400000000000002E-2</v>
      </c>
      <c r="E580" s="56">
        <f t="shared" si="43"/>
        <v>1.0104597433015858</v>
      </c>
      <c r="F580" s="56">
        <f t="shared" si="44"/>
        <v>1.0053075944455065</v>
      </c>
      <c r="G580" s="57">
        <f t="shared" si="45"/>
        <v>1.0051249477120692</v>
      </c>
      <c r="H580" s="54">
        <f t="shared" si="46"/>
        <v>3254.9776525841826</v>
      </c>
      <c r="I580" s="58">
        <f t="shared" si="47"/>
        <v>74.252347415817439</v>
      </c>
    </row>
    <row r="581" spans="1:9" x14ac:dyDescent="0.25">
      <c r="A581" s="53">
        <v>43680</v>
      </c>
      <c r="B581" s="70">
        <v>3365.78</v>
      </c>
      <c r="C581" s="55">
        <v>4.2500000000000003E-2</v>
      </c>
      <c r="D581" s="55">
        <v>2.1400000000000002E-2</v>
      </c>
      <c r="E581" s="56">
        <f t="shared" si="43"/>
        <v>1.0104597433015858</v>
      </c>
      <c r="F581" s="56">
        <f t="shared" si="44"/>
        <v>1.0053075944455065</v>
      </c>
      <c r="G581" s="57">
        <f t="shared" si="45"/>
        <v>1.0051249477120692</v>
      </c>
      <c r="H581" s="54">
        <f t="shared" si="46"/>
        <v>3254.9776525841826</v>
      </c>
      <c r="I581" s="58">
        <f t="shared" si="47"/>
        <v>110.80234741581762</v>
      </c>
    </row>
    <row r="582" spans="1:9" x14ac:dyDescent="0.25">
      <c r="A582" s="53">
        <v>43681</v>
      </c>
      <c r="B582" s="70">
        <v>3365.78</v>
      </c>
      <c r="C582" s="55">
        <v>4.2500000000000003E-2</v>
      </c>
      <c r="D582" s="55">
        <v>2.1400000000000002E-2</v>
      </c>
      <c r="E582" s="56">
        <f t="shared" si="43"/>
        <v>1.0104597433015858</v>
      </c>
      <c r="F582" s="56">
        <f t="shared" si="44"/>
        <v>1.0053075944455065</v>
      </c>
      <c r="G582" s="57">
        <f t="shared" si="45"/>
        <v>1.0051249477120692</v>
      </c>
      <c r="H582" s="54">
        <f t="shared" si="46"/>
        <v>3254.9776525841826</v>
      </c>
      <c r="I582" s="58">
        <f t="shared" si="47"/>
        <v>110.80234741581762</v>
      </c>
    </row>
    <row r="583" spans="1:9" x14ac:dyDescent="0.25">
      <c r="A583" s="53">
        <v>43682</v>
      </c>
      <c r="B583" s="70">
        <v>3365.78</v>
      </c>
      <c r="C583" s="55">
        <v>4.2500000000000003E-2</v>
      </c>
      <c r="D583" s="55">
        <v>2.1299999999999999E-2</v>
      </c>
      <c r="E583" s="56">
        <f t="shared" si="43"/>
        <v>1.0104597433015858</v>
      </c>
      <c r="F583" s="56">
        <f t="shared" si="44"/>
        <v>1.0052829874231419</v>
      </c>
      <c r="G583" s="57">
        <f t="shared" si="45"/>
        <v>1.005149550865984</v>
      </c>
      <c r="H583" s="54">
        <f t="shared" si="46"/>
        <v>3268.6286216805461</v>
      </c>
      <c r="I583" s="58">
        <f t="shared" si="47"/>
        <v>97.151378319454125</v>
      </c>
    </row>
    <row r="584" spans="1:9" x14ac:dyDescent="0.25">
      <c r="A584" s="53">
        <v>43683</v>
      </c>
      <c r="B584" s="70">
        <v>3459.47</v>
      </c>
      <c r="C584" s="55">
        <v>4.2500000000000003E-2</v>
      </c>
      <c r="D584" s="55">
        <v>2.1299999999999999E-2</v>
      </c>
      <c r="E584" s="56">
        <f t="shared" si="43"/>
        <v>1.0104597433015858</v>
      </c>
      <c r="F584" s="56">
        <f t="shared" si="44"/>
        <v>1.0052829874231419</v>
      </c>
      <c r="G584" s="57">
        <f t="shared" si="45"/>
        <v>1.005149550865984</v>
      </c>
      <c r="H584" s="54">
        <f t="shared" si="46"/>
        <v>3303.6453142665387</v>
      </c>
      <c r="I584" s="58">
        <f t="shared" si="47"/>
        <v>155.82468573346114</v>
      </c>
    </row>
    <row r="585" spans="1:9" x14ac:dyDescent="0.25">
      <c r="A585" s="53">
        <v>43684</v>
      </c>
      <c r="B585" s="70">
        <v>3431.28</v>
      </c>
      <c r="C585" s="55">
        <v>4.2500000000000003E-2</v>
      </c>
      <c r="D585" s="55">
        <v>2.12E-2</v>
      </c>
      <c r="E585" s="56">
        <f t="shared" si="43"/>
        <v>1.0104597433015858</v>
      </c>
      <c r="F585" s="56">
        <f t="shared" si="44"/>
        <v>1.005258378593674</v>
      </c>
      <c r="G585" s="57">
        <f t="shared" si="45"/>
        <v>1.0051741570313379</v>
      </c>
      <c r="H585" s="54">
        <f t="shared" si="46"/>
        <v>3305.0419238107143</v>
      </c>
      <c r="I585" s="58">
        <f t="shared" si="47"/>
        <v>126.23807618928595</v>
      </c>
    </row>
    <row r="586" spans="1:9" x14ac:dyDescent="0.25">
      <c r="A586" s="53">
        <v>43685</v>
      </c>
      <c r="B586" s="70">
        <v>3431.28</v>
      </c>
      <c r="C586" s="55">
        <v>4.2500000000000003E-2</v>
      </c>
      <c r="D586" s="55">
        <v>2.12E-2</v>
      </c>
      <c r="E586" s="56">
        <f t="shared" si="43"/>
        <v>1.0104597433015858</v>
      </c>
      <c r="F586" s="56">
        <f t="shared" si="44"/>
        <v>1.005258378593674</v>
      </c>
      <c r="G586" s="57">
        <f t="shared" si="45"/>
        <v>1.0051741570313379</v>
      </c>
      <c r="H586" s="54">
        <f t="shared" si="46"/>
        <v>3308.5577976187628</v>
      </c>
      <c r="I586" s="58">
        <f t="shared" si="47"/>
        <v>122.72220238123737</v>
      </c>
    </row>
    <row r="587" spans="1:9" x14ac:dyDescent="0.25">
      <c r="A587" s="53">
        <v>43686</v>
      </c>
      <c r="B587" s="70">
        <v>3394.61</v>
      </c>
      <c r="C587" s="55">
        <v>4.2500000000000003E-2</v>
      </c>
      <c r="D587" s="55">
        <v>2.12E-2</v>
      </c>
      <c r="E587" s="56">
        <f t="shared" si="43"/>
        <v>1.0104597433015858</v>
      </c>
      <c r="F587" s="56">
        <f t="shared" si="44"/>
        <v>1.005258378593674</v>
      </c>
      <c r="G587" s="57">
        <f t="shared" si="45"/>
        <v>1.0051741570313379</v>
      </c>
      <c r="H587" s="54">
        <f t="shared" si="46"/>
        <v>3289.1501741983338</v>
      </c>
      <c r="I587" s="58">
        <f t="shared" si="47"/>
        <v>105.45982580166628</v>
      </c>
    </row>
    <row r="588" spans="1:9" x14ac:dyDescent="0.25">
      <c r="A588" s="53">
        <v>43687</v>
      </c>
      <c r="B588" s="70">
        <v>3382.71</v>
      </c>
      <c r="C588" s="55">
        <v>4.2500000000000003E-2</v>
      </c>
      <c r="D588" s="55">
        <v>2.1400000000000002E-2</v>
      </c>
      <c r="E588" s="56">
        <f t="shared" si="43"/>
        <v>1.0104597433015858</v>
      </c>
      <c r="F588" s="56">
        <f t="shared" si="44"/>
        <v>1.0053075944455065</v>
      </c>
      <c r="G588" s="57">
        <f t="shared" si="45"/>
        <v>1.0051249477120692</v>
      </c>
      <c r="H588" s="54">
        <f t="shared" si="46"/>
        <v>3289.1501741983338</v>
      </c>
      <c r="I588" s="58">
        <f t="shared" si="47"/>
        <v>93.559825801666193</v>
      </c>
    </row>
    <row r="589" spans="1:9" x14ac:dyDescent="0.25">
      <c r="A589" s="53">
        <v>43688</v>
      </c>
      <c r="B589" s="70">
        <v>3382.71</v>
      </c>
      <c r="C589" s="55">
        <v>4.2500000000000003E-2</v>
      </c>
      <c r="D589" s="55">
        <v>2.1400000000000002E-2</v>
      </c>
      <c r="E589" s="56">
        <f t="shared" si="43"/>
        <v>1.0104597433015858</v>
      </c>
      <c r="F589" s="56">
        <f t="shared" si="44"/>
        <v>1.0053075944455065</v>
      </c>
      <c r="G589" s="57">
        <f t="shared" si="45"/>
        <v>1.0051249477120692</v>
      </c>
      <c r="H589" s="54">
        <f t="shared" si="46"/>
        <v>3289.1501741983338</v>
      </c>
      <c r="I589" s="58">
        <f t="shared" si="47"/>
        <v>93.559825801666193</v>
      </c>
    </row>
    <row r="590" spans="1:9" x14ac:dyDescent="0.25">
      <c r="A590" s="53">
        <v>43689</v>
      </c>
      <c r="B590" s="70">
        <v>3382.71</v>
      </c>
      <c r="C590" s="55">
        <v>4.2500000000000003E-2</v>
      </c>
      <c r="D590" s="55">
        <v>2.12E-2</v>
      </c>
      <c r="E590" s="56">
        <f t="shared" si="43"/>
        <v>1.0104597433015858</v>
      </c>
      <c r="F590" s="56">
        <f t="shared" si="44"/>
        <v>1.005258378593674</v>
      </c>
      <c r="G590" s="57">
        <f t="shared" si="45"/>
        <v>1.0051741570313379</v>
      </c>
      <c r="H590" s="54">
        <f t="shared" si="46"/>
        <v>3313.9722432831582</v>
      </c>
      <c r="I590" s="58">
        <f t="shared" si="47"/>
        <v>68.737756716841886</v>
      </c>
    </row>
    <row r="591" spans="1:9" x14ac:dyDescent="0.25">
      <c r="A591" s="53">
        <v>43690</v>
      </c>
      <c r="B591" s="70">
        <v>3436.26</v>
      </c>
      <c r="C591" s="55">
        <v>4.2500000000000003E-2</v>
      </c>
      <c r="D591" s="55">
        <v>2.12E-2</v>
      </c>
      <c r="E591" s="56">
        <f t="shared" si="43"/>
        <v>1.0104597433015858</v>
      </c>
      <c r="F591" s="56">
        <f t="shared" si="44"/>
        <v>1.005258378593674</v>
      </c>
      <c r="G591" s="57">
        <f t="shared" si="45"/>
        <v>1.0051741570313379</v>
      </c>
      <c r="H591" s="54">
        <f t="shared" si="46"/>
        <v>3299.8781911130591</v>
      </c>
      <c r="I591" s="58">
        <f t="shared" si="47"/>
        <v>136.38180888694114</v>
      </c>
    </row>
    <row r="592" spans="1:9" x14ac:dyDescent="0.25">
      <c r="A592" s="53">
        <v>43691</v>
      </c>
      <c r="B592" s="70">
        <v>3407.76</v>
      </c>
      <c r="C592" s="55">
        <v>4.2500000000000003E-2</v>
      </c>
      <c r="D592" s="55">
        <v>2.12E-2</v>
      </c>
      <c r="E592" s="56">
        <f t="shared" si="43"/>
        <v>1.0104597433015858</v>
      </c>
      <c r="F592" s="56">
        <f t="shared" si="44"/>
        <v>1.005258378593674</v>
      </c>
      <c r="G592" s="57">
        <f t="shared" si="45"/>
        <v>1.0051741570313379</v>
      </c>
      <c r="H592" s="54">
        <f t="shared" si="46"/>
        <v>3310.3755369323621</v>
      </c>
      <c r="I592" s="58">
        <f t="shared" si="47"/>
        <v>97.38446306763808</v>
      </c>
    </row>
    <row r="593" spans="1:9" x14ac:dyDescent="0.25">
      <c r="A593" s="53">
        <v>43692</v>
      </c>
      <c r="B593" s="70">
        <v>3449.27</v>
      </c>
      <c r="C593" s="55">
        <v>4.2500000000000003E-2</v>
      </c>
      <c r="D593" s="55">
        <v>2.1299999999999999E-2</v>
      </c>
      <c r="E593" s="56">
        <f t="shared" si="43"/>
        <v>1.0104597433015858</v>
      </c>
      <c r="F593" s="56">
        <f t="shared" si="44"/>
        <v>1.0052829874231419</v>
      </c>
      <c r="G593" s="57">
        <f t="shared" si="45"/>
        <v>1.005149550865984</v>
      </c>
      <c r="H593" s="54">
        <f t="shared" si="46"/>
        <v>3305.1119001011807</v>
      </c>
      <c r="I593" s="58">
        <f t="shared" si="47"/>
        <v>144.15809989881927</v>
      </c>
    </row>
    <row r="594" spans="1:9" x14ac:dyDescent="0.25">
      <c r="A594" s="53">
        <v>43693</v>
      </c>
      <c r="B594" s="70">
        <v>3447.76</v>
      </c>
      <c r="C594" s="55">
        <v>4.2500000000000003E-2</v>
      </c>
      <c r="D594" s="55">
        <v>2.1299999999999999E-2</v>
      </c>
      <c r="E594" s="56">
        <f t="shared" si="43"/>
        <v>1.0104597433015858</v>
      </c>
      <c r="F594" s="56">
        <f t="shared" si="44"/>
        <v>1.0052829874231419</v>
      </c>
      <c r="G594" s="57">
        <f t="shared" si="45"/>
        <v>1.005149550865984</v>
      </c>
      <c r="H594" s="54">
        <f t="shared" si="46"/>
        <v>3328.6676794315617</v>
      </c>
      <c r="I594" s="58">
        <f t="shared" si="47"/>
        <v>119.09232056843848</v>
      </c>
    </row>
    <row r="595" spans="1:9" x14ac:dyDescent="0.25">
      <c r="A595" s="53">
        <v>43694</v>
      </c>
      <c r="B595" s="70">
        <v>3441.4</v>
      </c>
      <c r="C595" s="55">
        <v>4.2500000000000003E-2</v>
      </c>
      <c r="D595" s="55">
        <v>2.1400000000000002E-2</v>
      </c>
      <c r="E595" s="56">
        <f t="shared" si="43"/>
        <v>1.0104597433015858</v>
      </c>
      <c r="F595" s="56">
        <f t="shared" si="44"/>
        <v>1.0053075944455065</v>
      </c>
      <c r="G595" s="57">
        <f t="shared" si="45"/>
        <v>1.0051249477120692</v>
      </c>
      <c r="H595" s="54">
        <f t="shared" si="46"/>
        <v>3328.6676794315617</v>
      </c>
      <c r="I595" s="58">
        <f t="shared" si="47"/>
        <v>112.73232056843835</v>
      </c>
    </row>
    <row r="596" spans="1:9" x14ac:dyDescent="0.25">
      <c r="A596" s="53">
        <v>43695</v>
      </c>
      <c r="B596" s="70">
        <v>3441.4</v>
      </c>
      <c r="C596" s="55">
        <v>4.2500000000000003E-2</v>
      </c>
      <c r="D596" s="55">
        <v>2.1400000000000002E-2</v>
      </c>
      <c r="E596" s="56">
        <f t="shared" si="43"/>
        <v>1.0104597433015858</v>
      </c>
      <c r="F596" s="56">
        <f t="shared" si="44"/>
        <v>1.0053075944455065</v>
      </c>
      <c r="G596" s="57">
        <f t="shared" si="45"/>
        <v>1.0051249477120692</v>
      </c>
      <c r="H596" s="54">
        <f t="shared" si="46"/>
        <v>3328.6676794315617</v>
      </c>
      <c r="I596" s="58">
        <f t="shared" si="47"/>
        <v>112.73232056843835</v>
      </c>
    </row>
    <row r="597" spans="1:9" x14ac:dyDescent="0.25">
      <c r="A597" s="53">
        <v>43696</v>
      </c>
      <c r="B597" s="70">
        <v>3441.4</v>
      </c>
      <c r="C597" s="55">
        <v>4.2500000000000003E-2</v>
      </c>
      <c r="D597" s="55">
        <v>2.1299999999999999E-2</v>
      </c>
      <c r="E597" s="56">
        <f t="shared" si="43"/>
        <v>1.0104597433015858</v>
      </c>
      <c r="F597" s="56">
        <f t="shared" si="44"/>
        <v>1.0052829874231419</v>
      </c>
      <c r="G597" s="57">
        <f t="shared" si="45"/>
        <v>1.005149550865984</v>
      </c>
      <c r="H597" s="54">
        <f t="shared" si="46"/>
        <v>3357.286193423995</v>
      </c>
      <c r="I597" s="58">
        <f t="shared" si="47"/>
        <v>84.113806576005118</v>
      </c>
    </row>
    <row r="598" spans="1:9" x14ac:dyDescent="0.25">
      <c r="A598" s="53">
        <v>43697</v>
      </c>
      <c r="B598" s="70">
        <v>3441.4</v>
      </c>
      <c r="C598" s="55">
        <v>4.2500000000000003E-2</v>
      </c>
      <c r="D598" s="55">
        <v>2.1299999999999999E-2</v>
      </c>
      <c r="E598" s="56">
        <f t="shared" ref="E598:E661" si="48">+(1+C598)^(90/360)</f>
        <v>1.0104597433015858</v>
      </c>
      <c r="F598" s="56">
        <f t="shared" ref="F598:F661" si="49">+(1+D598)^(90/360)</f>
        <v>1.0052829874231419</v>
      </c>
      <c r="G598" s="57">
        <f t="shared" ref="G598:G661" si="50">+E598/F598</f>
        <v>1.005149550865984</v>
      </c>
      <c r="H598" s="54">
        <f t="shared" si="46"/>
        <v>3359.6183306653684</v>
      </c>
      <c r="I598" s="58">
        <f t="shared" si="47"/>
        <v>81.781669334631715</v>
      </c>
    </row>
    <row r="599" spans="1:9" x14ac:dyDescent="0.25">
      <c r="A599" s="53">
        <v>43698</v>
      </c>
      <c r="B599" s="70">
        <v>3420.99</v>
      </c>
      <c r="C599" s="55">
        <v>4.2500000000000003E-2</v>
      </c>
      <c r="D599" s="55">
        <v>2.12E-2</v>
      </c>
      <c r="E599" s="56">
        <f t="shared" si="48"/>
        <v>1.0104597433015858</v>
      </c>
      <c r="F599" s="56">
        <f t="shared" si="49"/>
        <v>1.005258378593674</v>
      </c>
      <c r="G599" s="57">
        <f t="shared" si="50"/>
        <v>1.0051741570313379</v>
      </c>
      <c r="H599" s="54">
        <f t="shared" si="46"/>
        <v>3356.1125022110573</v>
      </c>
      <c r="I599" s="58">
        <f t="shared" si="47"/>
        <v>64.877497788942492</v>
      </c>
    </row>
    <row r="600" spans="1:9" x14ac:dyDescent="0.25">
      <c r="A600" s="53">
        <v>43699</v>
      </c>
      <c r="B600" s="70">
        <v>3385.28</v>
      </c>
      <c r="C600" s="55">
        <v>4.2500000000000003E-2</v>
      </c>
      <c r="D600" s="55">
        <v>2.12E-2</v>
      </c>
      <c r="E600" s="56">
        <f t="shared" si="48"/>
        <v>1.0104597433015858</v>
      </c>
      <c r="F600" s="56">
        <f t="shared" si="49"/>
        <v>1.005258378593674</v>
      </c>
      <c r="G600" s="57">
        <f t="shared" si="50"/>
        <v>1.0051741570313379</v>
      </c>
      <c r="H600" s="54">
        <f t="shared" si="46"/>
        <v>3384.0385856007024</v>
      </c>
      <c r="I600" s="58">
        <f t="shared" si="47"/>
        <v>1.2414143992978097</v>
      </c>
    </row>
    <row r="601" spans="1:9" x14ac:dyDescent="0.25">
      <c r="A601" s="53">
        <v>43700</v>
      </c>
      <c r="B601" s="70">
        <v>3376.99</v>
      </c>
      <c r="C601" s="55">
        <v>4.2500000000000003E-2</v>
      </c>
      <c r="D601" s="55">
        <v>2.12E-2</v>
      </c>
      <c r="E601" s="56">
        <f t="shared" si="48"/>
        <v>1.0104597433015858</v>
      </c>
      <c r="F601" s="56">
        <f t="shared" si="49"/>
        <v>1.005258378593674</v>
      </c>
      <c r="G601" s="57">
        <f t="shared" si="50"/>
        <v>1.0051741570313379</v>
      </c>
      <c r="H601" s="54">
        <f t="shared" si="46"/>
        <v>3374.0735946933182</v>
      </c>
      <c r="I601" s="58">
        <f t="shared" si="47"/>
        <v>2.9164053066815541</v>
      </c>
    </row>
    <row r="602" spans="1:9" x14ac:dyDescent="0.25">
      <c r="A602" s="53">
        <v>43701</v>
      </c>
      <c r="B602" s="70">
        <v>3399.95</v>
      </c>
      <c r="C602" s="55">
        <v>4.2500000000000003E-2</v>
      </c>
      <c r="D602" s="55">
        <v>2.1400000000000002E-2</v>
      </c>
      <c r="E602" s="56">
        <f t="shared" si="48"/>
        <v>1.0104597433015858</v>
      </c>
      <c r="F602" s="56">
        <f t="shared" si="49"/>
        <v>1.0053075944455065</v>
      </c>
      <c r="G602" s="57">
        <f t="shared" si="50"/>
        <v>1.0051249477120692</v>
      </c>
      <c r="H602" s="54">
        <f t="shared" si="46"/>
        <v>3374.0735946933182</v>
      </c>
      <c r="I602" s="58">
        <f t="shared" si="47"/>
        <v>25.87640530668159</v>
      </c>
    </row>
    <row r="603" spans="1:9" x14ac:dyDescent="0.25">
      <c r="A603" s="53">
        <v>43702</v>
      </c>
      <c r="B603" s="70">
        <v>3399.95</v>
      </c>
      <c r="C603" s="55">
        <v>4.2500000000000003E-2</v>
      </c>
      <c r="D603" s="55">
        <v>2.1400000000000002E-2</v>
      </c>
      <c r="E603" s="56">
        <f t="shared" si="48"/>
        <v>1.0104597433015858</v>
      </c>
      <c r="F603" s="56">
        <f t="shared" si="49"/>
        <v>1.0053075944455065</v>
      </c>
      <c r="G603" s="57">
        <f t="shared" si="50"/>
        <v>1.0051249477120692</v>
      </c>
      <c r="H603" s="54">
        <f t="shared" si="46"/>
        <v>3374.0735946933182</v>
      </c>
      <c r="I603" s="58">
        <f t="shared" si="47"/>
        <v>25.87640530668159</v>
      </c>
    </row>
    <row r="604" spans="1:9" x14ac:dyDescent="0.25">
      <c r="A604" s="53">
        <v>43703</v>
      </c>
      <c r="B604" s="70">
        <v>3399.95</v>
      </c>
      <c r="C604" s="55">
        <v>4.2500000000000003E-2</v>
      </c>
      <c r="D604" s="55">
        <v>2.12E-2</v>
      </c>
      <c r="E604" s="56">
        <f t="shared" si="48"/>
        <v>1.0104597433015858</v>
      </c>
      <c r="F604" s="56">
        <f t="shared" si="49"/>
        <v>1.005258378593674</v>
      </c>
      <c r="G604" s="57">
        <f t="shared" si="50"/>
        <v>1.0051741570313379</v>
      </c>
      <c r="H604" s="54">
        <f t="shared" si="46"/>
        <v>3373.9912087870753</v>
      </c>
      <c r="I604" s="58">
        <f t="shared" si="47"/>
        <v>25.958791212924552</v>
      </c>
    </row>
    <row r="605" spans="1:9" x14ac:dyDescent="0.25">
      <c r="A605" s="53">
        <v>43704</v>
      </c>
      <c r="B605" s="70">
        <v>3432.85</v>
      </c>
      <c r="C605" s="55">
        <v>4.2500000000000003E-2</v>
      </c>
      <c r="D605" s="55">
        <v>2.12E-2</v>
      </c>
      <c r="E605" s="56">
        <f t="shared" si="48"/>
        <v>1.0104597433015858</v>
      </c>
      <c r="F605" s="56">
        <f t="shared" si="49"/>
        <v>1.005258378593674</v>
      </c>
      <c r="G605" s="57">
        <f t="shared" si="50"/>
        <v>1.0051741570313379</v>
      </c>
      <c r="H605" s="54">
        <f t="shared" si="46"/>
        <v>3377.6476282652238</v>
      </c>
      <c r="I605" s="58">
        <f t="shared" si="47"/>
        <v>55.202371734776079</v>
      </c>
    </row>
    <row r="606" spans="1:9" x14ac:dyDescent="0.25">
      <c r="A606" s="53">
        <v>43705</v>
      </c>
      <c r="B606" s="70">
        <v>3457.89</v>
      </c>
      <c r="C606" s="55">
        <v>4.2500000000000003E-2</v>
      </c>
      <c r="D606" s="55">
        <v>2.12E-2</v>
      </c>
      <c r="E606" s="56">
        <f t="shared" si="48"/>
        <v>1.0104597433015858</v>
      </c>
      <c r="F606" s="56">
        <f t="shared" si="49"/>
        <v>1.005258378593674</v>
      </c>
      <c r="G606" s="57">
        <f t="shared" si="50"/>
        <v>1.0051741570313379</v>
      </c>
      <c r="H606" s="54">
        <f t="shared" si="46"/>
        <v>3390.5154121979394</v>
      </c>
      <c r="I606" s="58">
        <f t="shared" si="47"/>
        <v>67.374587802060432</v>
      </c>
    </row>
    <row r="607" spans="1:9" x14ac:dyDescent="0.25">
      <c r="A607" s="53">
        <v>43706</v>
      </c>
      <c r="B607" s="70">
        <v>3477.53</v>
      </c>
      <c r="C607" s="55">
        <v>4.2500000000000003E-2</v>
      </c>
      <c r="D607" s="55">
        <v>2.12E-2</v>
      </c>
      <c r="E607" s="56">
        <f t="shared" si="48"/>
        <v>1.0104597433015858</v>
      </c>
      <c r="F607" s="56">
        <f t="shared" si="49"/>
        <v>1.005258378593674</v>
      </c>
      <c r="G607" s="57">
        <f t="shared" si="50"/>
        <v>1.0051741570313379</v>
      </c>
      <c r="H607" s="54">
        <f t="shared" si="46"/>
        <v>3372.8842568911077</v>
      </c>
      <c r="I607" s="58">
        <f t="shared" si="47"/>
        <v>104.64574310889247</v>
      </c>
    </row>
    <row r="608" spans="1:9" x14ac:dyDescent="0.25">
      <c r="A608" s="53">
        <v>43707</v>
      </c>
      <c r="B608" s="70">
        <v>3464.15</v>
      </c>
      <c r="C608" s="55">
        <v>4.2500000000000003E-2</v>
      </c>
      <c r="D608" s="55">
        <v>2.1299999999999999E-2</v>
      </c>
      <c r="E608" s="56">
        <f t="shared" si="48"/>
        <v>1.0104597433015858</v>
      </c>
      <c r="F608" s="56">
        <f t="shared" si="49"/>
        <v>1.0052829874231419</v>
      </c>
      <c r="G608" s="57">
        <f t="shared" si="50"/>
        <v>1.005149550865984</v>
      </c>
      <c r="H608" s="54">
        <f t="shared" si="46"/>
        <v>3392.3110223306703</v>
      </c>
      <c r="I608" s="58">
        <f t="shared" si="47"/>
        <v>71.838977669329779</v>
      </c>
    </row>
    <row r="609" spans="1:9" x14ac:dyDescent="0.25">
      <c r="A609" s="53">
        <v>43708</v>
      </c>
      <c r="B609" s="70">
        <v>3427.29</v>
      </c>
      <c r="C609" s="55">
        <v>4.2500000000000003E-2</v>
      </c>
      <c r="D609" s="55">
        <v>2.1400000000000002E-2</v>
      </c>
      <c r="E609" s="56">
        <f t="shared" si="48"/>
        <v>1.0104597433015858</v>
      </c>
      <c r="F609" s="56">
        <f t="shared" si="49"/>
        <v>1.0053075944455065</v>
      </c>
      <c r="G609" s="57">
        <f t="shared" si="50"/>
        <v>1.0051249477120692</v>
      </c>
      <c r="H609" s="54">
        <f t="shared" si="46"/>
        <v>3392.3110223306703</v>
      </c>
      <c r="I609" s="58">
        <f t="shared" si="47"/>
        <v>34.978977669329652</v>
      </c>
    </row>
    <row r="610" spans="1:9" x14ac:dyDescent="0.25">
      <c r="A610" s="53">
        <v>43709</v>
      </c>
      <c r="B610" s="70">
        <v>3427.29</v>
      </c>
      <c r="C610" s="55">
        <v>4.2500000000000003E-2</v>
      </c>
      <c r="D610" s="55">
        <v>2.1400000000000002E-2</v>
      </c>
      <c r="E610" s="56">
        <f t="shared" si="48"/>
        <v>1.0104597433015858</v>
      </c>
      <c r="F610" s="56">
        <f t="shared" si="49"/>
        <v>1.0053075944455065</v>
      </c>
      <c r="G610" s="57">
        <f t="shared" si="50"/>
        <v>1.0051249477120692</v>
      </c>
      <c r="H610" s="54">
        <f t="shared" si="46"/>
        <v>3392.476682740019</v>
      </c>
      <c r="I610" s="58">
        <f t="shared" si="47"/>
        <v>34.813317259980977</v>
      </c>
    </row>
    <row r="611" spans="1:9" x14ac:dyDescent="0.25">
      <c r="A611" s="53">
        <v>43710</v>
      </c>
      <c r="B611" s="70">
        <v>3427.29</v>
      </c>
      <c r="C611" s="55">
        <v>4.2500000000000003E-2</v>
      </c>
      <c r="D611" s="55">
        <v>2.1400000000000002E-2</v>
      </c>
      <c r="E611" s="56">
        <f t="shared" si="48"/>
        <v>1.0104597433015858</v>
      </c>
      <c r="F611" s="56">
        <f t="shared" si="49"/>
        <v>1.0053075944455065</v>
      </c>
      <c r="G611" s="57">
        <f t="shared" si="50"/>
        <v>1.0051249477120692</v>
      </c>
      <c r="H611" s="54">
        <f t="shared" si="46"/>
        <v>3392.476682740019</v>
      </c>
      <c r="I611" s="58">
        <f t="shared" si="47"/>
        <v>34.813317259980977</v>
      </c>
    </row>
    <row r="612" spans="1:9" x14ac:dyDescent="0.25">
      <c r="A612" s="53">
        <v>43711</v>
      </c>
      <c r="B612" s="70">
        <v>3427.29</v>
      </c>
      <c r="C612" s="55">
        <v>4.2500000000000003E-2</v>
      </c>
      <c r="D612" s="55">
        <v>2.1299999999999999E-2</v>
      </c>
      <c r="E612" s="56">
        <f t="shared" si="48"/>
        <v>1.0104597433015858</v>
      </c>
      <c r="F612" s="56">
        <f t="shared" si="49"/>
        <v>1.0052829874231419</v>
      </c>
      <c r="G612" s="57">
        <f t="shared" si="50"/>
        <v>1.005149550865984</v>
      </c>
      <c r="H612" s="54">
        <f t="shared" si="46"/>
        <v>3321.3656236337979</v>
      </c>
      <c r="I612" s="58">
        <f t="shared" si="47"/>
        <v>105.92437636620207</v>
      </c>
    </row>
    <row r="613" spans="1:9" x14ac:dyDescent="0.25">
      <c r="A613" s="53">
        <v>43712</v>
      </c>
      <c r="B613" s="70">
        <v>3438.61</v>
      </c>
      <c r="C613" s="55">
        <v>4.2500000000000003E-2</v>
      </c>
      <c r="D613" s="55">
        <v>2.1299999999999999E-2</v>
      </c>
      <c r="E613" s="56">
        <f t="shared" si="48"/>
        <v>1.0104597433015858</v>
      </c>
      <c r="F613" s="56">
        <f t="shared" si="49"/>
        <v>1.0052829874231419</v>
      </c>
      <c r="G613" s="57">
        <f t="shared" si="50"/>
        <v>1.005149550865984</v>
      </c>
      <c r="H613" s="54">
        <f t="shared" si="46"/>
        <v>3311.9034133581767</v>
      </c>
      <c r="I613" s="58">
        <f t="shared" si="47"/>
        <v>126.70658664182338</v>
      </c>
    </row>
    <row r="614" spans="1:9" x14ac:dyDescent="0.25">
      <c r="A614" s="53">
        <v>43713</v>
      </c>
      <c r="B614" s="70">
        <v>3401.04</v>
      </c>
      <c r="C614" s="55">
        <v>4.2500000000000003E-2</v>
      </c>
      <c r="D614" s="55">
        <v>2.1299999999999999E-2</v>
      </c>
      <c r="E614" s="56">
        <f t="shared" si="48"/>
        <v>1.0104597433015858</v>
      </c>
      <c r="F614" s="56">
        <f t="shared" si="49"/>
        <v>1.0052829874231419</v>
      </c>
      <c r="G614" s="57">
        <f t="shared" si="50"/>
        <v>1.005149550865984</v>
      </c>
      <c r="H614" s="54">
        <f t="shared" si="46"/>
        <v>3303.6861133368629</v>
      </c>
      <c r="I614" s="58">
        <f t="shared" si="47"/>
        <v>97.353886663137018</v>
      </c>
    </row>
    <row r="615" spans="1:9" x14ac:dyDescent="0.25">
      <c r="A615" s="53">
        <v>43714</v>
      </c>
      <c r="B615" s="70">
        <v>3377.39</v>
      </c>
      <c r="C615" s="55">
        <v>4.2500000000000003E-2</v>
      </c>
      <c r="D615" s="55">
        <v>2.12E-2</v>
      </c>
      <c r="E615" s="56">
        <f t="shared" si="48"/>
        <v>1.0104597433015858</v>
      </c>
      <c r="F615" s="56">
        <f t="shared" si="49"/>
        <v>1.005258378593674</v>
      </c>
      <c r="G615" s="57">
        <f t="shared" si="50"/>
        <v>1.0051741570313379</v>
      </c>
      <c r="H615" s="54">
        <f t="shared" si="46"/>
        <v>3289.6524114667213</v>
      </c>
      <c r="I615" s="58">
        <f t="shared" si="47"/>
        <v>87.73758853327854</v>
      </c>
    </row>
    <row r="616" spans="1:9" x14ac:dyDescent="0.25">
      <c r="A616" s="53">
        <v>43715</v>
      </c>
      <c r="B616" s="70">
        <v>3361.7</v>
      </c>
      <c r="C616" s="55">
        <v>4.2500000000000003E-2</v>
      </c>
      <c r="D616" s="55">
        <v>2.1400000000000002E-2</v>
      </c>
      <c r="E616" s="56">
        <f t="shared" si="48"/>
        <v>1.0104597433015858</v>
      </c>
      <c r="F616" s="56">
        <f t="shared" si="49"/>
        <v>1.0053075944455065</v>
      </c>
      <c r="G616" s="57">
        <f t="shared" si="50"/>
        <v>1.0051249477120692</v>
      </c>
      <c r="H616" s="54">
        <f t="shared" si="46"/>
        <v>3289.6524114667213</v>
      </c>
      <c r="I616" s="58">
        <f t="shared" si="47"/>
        <v>72.047588533278486</v>
      </c>
    </row>
    <row r="617" spans="1:9" x14ac:dyDescent="0.25">
      <c r="A617" s="53">
        <v>43716</v>
      </c>
      <c r="B617" s="70">
        <v>3361.7</v>
      </c>
      <c r="C617" s="55">
        <v>4.2500000000000003E-2</v>
      </c>
      <c r="D617" s="55">
        <v>2.1400000000000002E-2</v>
      </c>
      <c r="E617" s="56">
        <f t="shared" si="48"/>
        <v>1.0104597433015858</v>
      </c>
      <c r="F617" s="56">
        <f t="shared" si="49"/>
        <v>1.0053075944455065</v>
      </c>
      <c r="G617" s="57">
        <f t="shared" si="50"/>
        <v>1.0051249477120692</v>
      </c>
      <c r="H617" s="54">
        <f t="shared" si="46"/>
        <v>3289.6524114667213</v>
      </c>
      <c r="I617" s="58">
        <f t="shared" si="47"/>
        <v>72.047588533278486</v>
      </c>
    </row>
    <row r="618" spans="1:9" x14ac:dyDescent="0.25">
      <c r="A618" s="53">
        <v>43717</v>
      </c>
      <c r="B618" s="70">
        <v>3361.7</v>
      </c>
      <c r="C618" s="55">
        <v>4.2500000000000003E-2</v>
      </c>
      <c r="D618" s="55">
        <v>2.1299999999999999E-2</v>
      </c>
      <c r="E618" s="56">
        <f t="shared" si="48"/>
        <v>1.0104597433015858</v>
      </c>
      <c r="F618" s="56">
        <f t="shared" si="49"/>
        <v>1.0052829874231419</v>
      </c>
      <c r="G618" s="57">
        <f t="shared" si="50"/>
        <v>1.005149550865984</v>
      </c>
      <c r="H618" s="54">
        <f t="shared" si="46"/>
        <v>3271.9118835478453</v>
      </c>
      <c r="I618" s="58">
        <f t="shared" si="47"/>
        <v>89.788116452154554</v>
      </c>
    </row>
    <row r="619" spans="1:9" x14ac:dyDescent="0.25">
      <c r="A619" s="53">
        <v>43718</v>
      </c>
      <c r="B619" s="70">
        <v>3368.8</v>
      </c>
      <c r="C619" s="55">
        <v>4.2500000000000003E-2</v>
      </c>
      <c r="D619" s="55">
        <v>2.1299999999999999E-2</v>
      </c>
      <c r="E619" s="56">
        <f t="shared" si="48"/>
        <v>1.0104597433015858</v>
      </c>
      <c r="F619" s="56">
        <f t="shared" si="49"/>
        <v>1.0052829874231419</v>
      </c>
      <c r="G619" s="57">
        <f t="shared" si="50"/>
        <v>1.005149550865984</v>
      </c>
      <c r="H619" s="54">
        <f t="shared" si="46"/>
        <v>3264.377684261799</v>
      </c>
      <c r="I619" s="58">
        <f t="shared" si="47"/>
        <v>104.42231573820118</v>
      </c>
    </row>
    <row r="620" spans="1:9" x14ac:dyDescent="0.25">
      <c r="A620" s="53">
        <v>43719</v>
      </c>
      <c r="B620" s="70">
        <v>3373.75</v>
      </c>
      <c r="C620" s="55">
        <v>4.2500000000000003E-2</v>
      </c>
      <c r="D620" s="55">
        <v>2.1299999999999999E-2</v>
      </c>
      <c r="E620" s="56">
        <f t="shared" si="48"/>
        <v>1.0104597433015858</v>
      </c>
      <c r="F620" s="56">
        <f t="shared" si="49"/>
        <v>1.0052829874231419</v>
      </c>
      <c r="G620" s="57">
        <f t="shared" si="50"/>
        <v>1.005149550865984</v>
      </c>
      <c r="H620" s="54">
        <f t="shared" si="46"/>
        <v>3279.3556724424584</v>
      </c>
      <c r="I620" s="58">
        <f t="shared" si="47"/>
        <v>94.394327557541601</v>
      </c>
    </row>
    <row r="621" spans="1:9" x14ac:dyDescent="0.25">
      <c r="A621" s="53">
        <v>43720</v>
      </c>
      <c r="B621" s="70">
        <v>3372.48</v>
      </c>
      <c r="C621" s="55">
        <v>4.2500000000000003E-2</v>
      </c>
      <c r="D621" s="55">
        <v>2.1299999999999999E-2</v>
      </c>
      <c r="E621" s="56">
        <f t="shared" si="48"/>
        <v>1.0104597433015858</v>
      </c>
      <c r="F621" s="56">
        <f t="shared" si="49"/>
        <v>1.0052829874231419</v>
      </c>
      <c r="G621" s="57">
        <f t="shared" si="50"/>
        <v>1.005149550865984</v>
      </c>
      <c r="H621" s="54">
        <f t="shared" si="46"/>
        <v>3281.6960781767812</v>
      </c>
      <c r="I621" s="58">
        <f t="shared" si="47"/>
        <v>90.783921823218861</v>
      </c>
    </row>
    <row r="622" spans="1:9" x14ac:dyDescent="0.25">
      <c r="A622" s="53">
        <v>43721</v>
      </c>
      <c r="B622" s="70">
        <v>3359.2</v>
      </c>
      <c r="C622" s="55">
        <v>4.2500000000000003E-2</v>
      </c>
      <c r="D622" s="55">
        <v>2.1400000000000002E-2</v>
      </c>
      <c r="E622" s="56">
        <f t="shared" si="48"/>
        <v>1.0104597433015858</v>
      </c>
      <c r="F622" s="56">
        <f t="shared" si="49"/>
        <v>1.0053075944455065</v>
      </c>
      <c r="G622" s="57">
        <f t="shared" si="50"/>
        <v>1.0051249477120692</v>
      </c>
      <c r="H622" s="54">
        <f t="shared" si="46"/>
        <v>3285.6943242435218</v>
      </c>
      <c r="I622" s="58">
        <f t="shared" si="47"/>
        <v>73.505675756478013</v>
      </c>
    </row>
    <row r="623" spans="1:9" x14ac:dyDescent="0.25">
      <c r="A623" s="53">
        <v>43722</v>
      </c>
      <c r="B623" s="70">
        <v>3356.15</v>
      </c>
      <c r="C623" s="55">
        <v>4.2500000000000003E-2</v>
      </c>
      <c r="D623" s="55">
        <v>2.1400000000000002E-2</v>
      </c>
      <c r="E623" s="56">
        <f t="shared" si="48"/>
        <v>1.0104597433015858</v>
      </c>
      <c r="F623" s="56">
        <f t="shared" si="49"/>
        <v>1.0053075944455065</v>
      </c>
      <c r="G623" s="57">
        <f t="shared" si="50"/>
        <v>1.0051249477120692</v>
      </c>
      <c r="H623" s="54">
        <f t="shared" ref="H623:H686" si="51">+B533*G533</f>
        <v>3285.6943242435218</v>
      </c>
      <c r="I623" s="58">
        <f t="shared" ref="I623:I686" si="52">+B623-H623</f>
        <v>70.455675756478286</v>
      </c>
    </row>
    <row r="624" spans="1:9" x14ac:dyDescent="0.25">
      <c r="A624" s="53">
        <v>43723</v>
      </c>
      <c r="B624" s="70">
        <v>3356.15</v>
      </c>
      <c r="C624" s="55">
        <v>4.2500000000000003E-2</v>
      </c>
      <c r="D624" s="55">
        <v>2.1400000000000002E-2</v>
      </c>
      <c r="E624" s="56">
        <f t="shared" si="48"/>
        <v>1.0104597433015858</v>
      </c>
      <c r="F624" s="56">
        <f t="shared" si="49"/>
        <v>1.0053075944455065</v>
      </c>
      <c r="G624" s="57">
        <f t="shared" si="50"/>
        <v>1.0051249477120692</v>
      </c>
      <c r="H624" s="54">
        <f t="shared" si="51"/>
        <v>3285.5338468529117</v>
      </c>
      <c r="I624" s="58">
        <f t="shared" si="52"/>
        <v>70.616153147088426</v>
      </c>
    </row>
    <row r="625" spans="1:9" x14ac:dyDescent="0.25">
      <c r="A625" s="53">
        <v>43724</v>
      </c>
      <c r="B625" s="70">
        <v>3356.15</v>
      </c>
      <c r="C625" s="55">
        <v>4.2500000000000003E-2</v>
      </c>
      <c r="D625" s="55">
        <v>2.2499999999999999E-2</v>
      </c>
      <c r="E625" s="56">
        <f t="shared" si="48"/>
        <v>1.0104597433015858</v>
      </c>
      <c r="F625" s="56">
        <f t="shared" si="49"/>
        <v>1.005578152511198</v>
      </c>
      <c r="G625" s="57">
        <f t="shared" si="50"/>
        <v>1.0048545115844028</v>
      </c>
      <c r="H625" s="54">
        <f t="shared" si="51"/>
        <v>3301.6167199329625</v>
      </c>
      <c r="I625" s="58">
        <f t="shared" si="52"/>
        <v>54.533280067037595</v>
      </c>
    </row>
    <row r="626" spans="1:9" x14ac:dyDescent="0.25">
      <c r="A626" s="53">
        <v>43725</v>
      </c>
      <c r="B626" s="70">
        <v>3364.43</v>
      </c>
      <c r="C626" s="55">
        <v>4.2500000000000003E-2</v>
      </c>
      <c r="D626" s="55">
        <v>2.3E-2</v>
      </c>
      <c r="E626" s="56">
        <f t="shared" si="48"/>
        <v>1.0104597433015858</v>
      </c>
      <c r="F626" s="56">
        <f t="shared" si="49"/>
        <v>1.0057010612896968</v>
      </c>
      <c r="G626" s="57">
        <f t="shared" si="50"/>
        <v>1.0047317062644705</v>
      </c>
      <c r="H626" s="54">
        <f t="shared" si="51"/>
        <v>3279.8679979939097</v>
      </c>
      <c r="I626" s="58">
        <f t="shared" si="52"/>
        <v>84.562002006090097</v>
      </c>
    </row>
    <row r="627" spans="1:9" x14ac:dyDescent="0.25">
      <c r="A627" s="53">
        <v>43726</v>
      </c>
      <c r="B627" s="70">
        <v>3380.92</v>
      </c>
      <c r="C627" s="55">
        <v>4.2500000000000003E-2</v>
      </c>
      <c r="D627" s="55">
        <v>2.2499999999999999E-2</v>
      </c>
      <c r="E627" s="56">
        <f t="shared" si="48"/>
        <v>1.0104597433015858</v>
      </c>
      <c r="F627" s="56">
        <f t="shared" si="49"/>
        <v>1.005578152511198</v>
      </c>
      <c r="G627" s="57">
        <f t="shared" si="50"/>
        <v>1.0048545115844028</v>
      </c>
      <c r="H627" s="54">
        <f t="shared" si="51"/>
        <v>3263.7247203236752</v>
      </c>
      <c r="I627" s="58">
        <f t="shared" si="52"/>
        <v>117.19527967632484</v>
      </c>
    </row>
    <row r="628" spans="1:9" x14ac:dyDescent="0.25">
      <c r="A628" s="53">
        <v>43727</v>
      </c>
      <c r="B628" s="70">
        <v>3377.79</v>
      </c>
      <c r="C628" s="55">
        <v>4.2500000000000003E-2</v>
      </c>
      <c r="D628" s="55">
        <v>1.9E-2</v>
      </c>
      <c r="E628" s="56">
        <f t="shared" si="48"/>
        <v>1.0104597433015858</v>
      </c>
      <c r="F628" s="56">
        <f t="shared" si="49"/>
        <v>1.004716526520586</v>
      </c>
      <c r="G628" s="57">
        <f t="shared" si="50"/>
        <v>1.0057162559084094</v>
      </c>
      <c r="H628" s="54">
        <f t="shared" si="51"/>
        <v>3216.5323120315202</v>
      </c>
      <c r="I628" s="58">
        <f t="shared" si="52"/>
        <v>161.25768796847979</v>
      </c>
    </row>
    <row r="629" spans="1:9" x14ac:dyDescent="0.25">
      <c r="A629" s="53">
        <v>43728</v>
      </c>
      <c r="B629" s="70">
        <v>3377.72</v>
      </c>
      <c r="C629" s="55">
        <v>4.2500000000000003E-2</v>
      </c>
      <c r="D629" s="55">
        <v>1.9E-2</v>
      </c>
      <c r="E629" s="56">
        <f t="shared" si="48"/>
        <v>1.0104597433015858</v>
      </c>
      <c r="F629" s="56">
        <f t="shared" si="49"/>
        <v>1.004716526520586</v>
      </c>
      <c r="G629" s="57">
        <f t="shared" si="50"/>
        <v>1.0057162559084094</v>
      </c>
      <c r="H629" s="54">
        <f t="shared" si="51"/>
        <v>3205.6431485803064</v>
      </c>
      <c r="I629" s="58">
        <f t="shared" si="52"/>
        <v>172.07685141969341</v>
      </c>
    </row>
    <row r="630" spans="1:9" x14ac:dyDescent="0.25">
      <c r="A630" s="53">
        <v>43729</v>
      </c>
      <c r="B630" s="70">
        <v>3402.32</v>
      </c>
      <c r="C630" s="55">
        <v>4.2500000000000003E-2</v>
      </c>
      <c r="D630" s="55">
        <v>1.9E-2</v>
      </c>
      <c r="E630" s="56">
        <f t="shared" si="48"/>
        <v>1.0104597433015858</v>
      </c>
      <c r="F630" s="56">
        <f t="shared" si="49"/>
        <v>1.004716526520586</v>
      </c>
      <c r="G630" s="57">
        <f t="shared" si="50"/>
        <v>1.0057162559084094</v>
      </c>
      <c r="H630" s="54">
        <f t="shared" si="51"/>
        <v>3205.6431485803064</v>
      </c>
      <c r="I630" s="58">
        <f t="shared" si="52"/>
        <v>196.67685141969378</v>
      </c>
    </row>
    <row r="631" spans="1:9" x14ac:dyDescent="0.25">
      <c r="A631" s="53">
        <v>43730</v>
      </c>
      <c r="B631" s="70">
        <v>3402.32</v>
      </c>
      <c r="C631" s="55">
        <v>4.2500000000000003E-2</v>
      </c>
      <c r="D631" s="55">
        <v>1.9E-2</v>
      </c>
      <c r="E631" s="56">
        <f t="shared" si="48"/>
        <v>1.0104597433015858</v>
      </c>
      <c r="F631" s="56">
        <f t="shared" si="49"/>
        <v>1.004716526520586</v>
      </c>
      <c r="G631" s="57">
        <f t="shared" si="50"/>
        <v>1.0057162559084094</v>
      </c>
      <c r="H631" s="54">
        <f t="shared" si="51"/>
        <v>3205.6431485803064</v>
      </c>
      <c r="I631" s="58">
        <f t="shared" si="52"/>
        <v>196.67685141969378</v>
      </c>
    </row>
    <row r="632" spans="1:9" x14ac:dyDescent="0.25">
      <c r="A632" s="53">
        <v>43731</v>
      </c>
      <c r="B632" s="70">
        <v>3402.32</v>
      </c>
      <c r="C632" s="55">
        <v>4.2500000000000003E-2</v>
      </c>
      <c r="D632" s="55">
        <v>1.9E-2</v>
      </c>
      <c r="E632" s="56">
        <f t="shared" si="48"/>
        <v>1.0104597433015858</v>
      </c>
      <c r="F632" s="56">
        <f t="shared" si="49"/>
        <v>1.004716526520586</v>
      </c>
      <c r="G632" s="57">
        <f t="shared" si="50"/>
        <v>1.0057162559084094</v>
      </c>
      <c r="H632" s="54">
        <f t="shared" si="51"/>
        <v>3205.6431485803064</v>
      </c>
      <c r="I632" s="58">
        <f t="shared" si="52"/>
        <v>196.67685141969378</v>
      </c>
    </row>
    <row r="633" spans="1:9" x14ac:dyDescent="0.25">
      <c r="A633" s="53">
        <v>43732</v>
      </c>
      <c r="B633" s="70">
        <v>3437.78</v>
      </c>
      <c r="C633" s="55">
        <v>4.2500000000000003E-2</v>
      </c>
      <c r="D633" s="55">
        <v>1.9E-2</v>
      </c>
      <c r="E633" s="56">
        <f t="shared" si="48"/>
        <v>1.0104597433015858</v>
      </c>
      <c r="F633" s="56">
        <f t="shared" si="49"/>
        <v>1.004716526520586</v>
      </c>
      <c r="G633" s="57">
        <f t="shared" si="50"/>
        <v>1.0057162559084094</v>
      </c>
      <c r="H633" s="54">
        <f t="shared" si="51"/>
        <v>3201.6049163779189</v>
      </c>
      <c r="I633" s="58">
        <f t="shared" si="52"/>
        <v>236.17508362208127</v>
      </c>
    </row>
    <row r="634" spans="1:9" x14ac:dyDescent="0.25">
      <c r="A634" s="53">
        <v>43733</v>
      </c>
      <c r="B634" s="70">
        <v>3438.66</v>
      </c>
      <c r="C634" s="55">
        <v>4.2500000000000003E-2</v>
      </c>
      <c r="D634" s="55">
        <v>1.9E-2</v>
      </c>
      <c r="E634" s="56">
        <f t="shared" si="48"/>
        <v>1.0104597433015858</v>
      </c>
      <c r="F634" s="56">
        <f t="shared" si="49"/>
        <v>1.004716526520586</v>
      </c>
      <c r="G634" s="57">
        <f t="shared" si="50"/>
        <v>1.0057162559084094</v>
      </c>
      <c r="H634" s="54">
        <f t="shared" si="51"/>
        <v>3192.3531455858815</v>
      </c>
      <c r="I634" s="58">
        <f t="shared" si="52"/>
        <v>246.30685441411833</v>
      </c>
    </row>
    <row r="635" spans="1:9" x14ac:dyDescent="0.25">
      <c r="A635" s="53">
        <v>43734</v>
      </c>
      <c r="B635" s="70">
        <v>3451.02</v>
      </c>
      <c r="C635" s="55">
        <v>4.2500000000000003E-2</v>
      </c>
      <c r="D635" s="55">
        <v>1.8500000000000003E-2</v>
      </c>
      <c r="E635" s="56">
        <f t="shared" si="48"/>
        <v>1.0104597433015858</v>
      </c>
      <c r="F635" s="56">
        <f t="shared" si="49"/>
        <v>1.0045932559794624</v>
      </c>
      <c r="G635" s="57">
        <f t="shared" si="50"/>
        <v>1.0058396642493919</v>
      </c>
      <c r="H635" s="54">
        <f t="shared" si="51"/>
        <v>3211.573798672935</v>
      </c>
      <c r="I635" s="58">
        <f t="shared" si="52"/>
        <v>239.44620132706495</v>
      </c>
    </row>
    <row r="636" spans="1:9" x14ac:dyDescent="0.25">
      <c r="A636" s="53">
        <v>43735</v>
      </c>
      <c r="B636" s="70">
        <v>3435.71</v>
      </c>
      <c r="C636" s="55">
        <v>4.2500000000000003E-2</v>
      </c>
      <c r="D636" s="55">
        <v>1.83E-2</v>
      </c>
      <c r="E636" s="56">
        <f t="shared" si="48"/>
        <v>1.0104597433015858</v>
      </c>
      <c r="F636" s="56">
        <f t="shared" si="49"/>
        <v>1.0045439350545535</v>
      </c>
      <c r="G636" s="57">
        <f t="shared" si="50"/>
        <v>1.0058890487917893</v>
      </c>
      <c r="H636" s="54">
        <f t="shared" si="51"/>
        <v>3220.0516632184322</v>
      </c>
      <c r="I636" s="58">
        <f t="shared" si="52"/>
        <v>215.65833678156787</v>
      </c>
    </row>
    <row r="637" spans="1:9" x14ac:dyDescent="0.25">
      <c r="A637" s="53">
        <v>43736</v>
      </c>
      <c r="B637" s="70">
        <v>3462.01</v>
      </c>
      <c r="C637" s="55">
        <v>4.2500000000000003E-2</v>
      </c>
      <c r="D637" s="55">
        <v>1.8500000000000003E-2</v>
      </c>
      <c r="E637" s="56">
        <f t="shared" si="48"/>
        <v>1.0104597433015858</v>
      </c>
      <c r="F637" s="56">
        <f t="shared" si="49"/>
        <v>1.0045932559794624</v>
      </c>
      <c r="G637" s="57">
        <f t="shared" si="50"/>
        <v>1.0058396642493919</v>
      </c>
      <c r="H637" s="54">
        <f t="shared" si="51"/>
        <v>3220.0516632184322</v>
      </c>
      <c r="I637" s="58">
        <f t="shared" si="52"/>
        <v>241.95833678156805</v>
      </c>
    </row>
    <row r="638" spans="1:9" x14ac:dyDescent="0.25">
      <c r="A638" s="53">
        <v>43737</v>
      </c>
      <c r="B638" s="70">
        <v>3462.01</v>
      </c>
      <c r="C638" s="55">
        <v>4.2500000000000003E-2</v>
      </c>
      <c r="D638" s="55">
        <v>1.8500000000000003E-2</v>
      </c>
      <c r="E638" s="56">
        <f t="shared" si="48"/>
        <v>1.0104597433015858</v>
      </c>
      <c r="F638" s="56">
        <f t="shared" si="49"/>
        <v>1.0045932559794624</v>
      </c>
      <c r="G638" s="57">
        <f t="shared" si="50"/>
        <v>1.0058396642493919</v>
      </c>
      <c r="H638" s="54">
        <f t="shared" si="51"/>
        <v>3220.1302825595931</v>
      </c>
      <c r="I638" s="58">
        <f t="shared" si="52"/>
        <v>241.87971744040715</v>
      </c>
    </row>
    <row r="639" spans="1:9" x14ac:dyDescent="0.25">
      <c r="A639" s="53">
        <v>43738</v>
      </c>
      <c r="B639" s="70">
        <v>3462.01</v>
      </c>
      <c r="C639" s="55">
        <v>4.2500000000000003E-2</v>
      </c>
      <c r="D639" s="55">
        <v>1.9E-2</v>
      </c>
      <c r="E639" s="56">
        <f t="shared" si="48"/>
        <v>1.0104597433015858</v>
      </c>
      <c r="F639" s="56">
        <f t="shared" si="49"/>
        <v>1.004716526520586</v>
      </c>
      <c r="G639" s="57">
        <f t="shared" si="50"/>
        <v>1.0057162559084094</v>
      </c>
      <c r="H639" s="54">
        <f t="shared" si="51"/>
        <v>3220.0516632184322</v>
      </c>
      <c r="I639" s="58">
        <f t="shared" si="52"/>
        <v>241.95833678156805</v>
      </c>
    </row>
    <row r="640" spans="1:9" x14ac:dyDescent="0.25">
      <c r="A640" s="53">
        <v>43739</v>
      </c>
      <c r="B640" s="70">
        <v>3477.45</v>
      </c>
      <c r="C640" s="55">
        <v>4.2500000000000003E-2</v>
      </c>
      <c r="D640" s="55">
        <v>1.8799999999999997E-2</v>
      </c>
      <c r="E640" s="56">
        <f t="shared" si="48"/>
        <v>1.0104597433015858</v>
      </c>
      <c r="F640" s="56">
        <f t="shared" si="49"/>
        <v>1.0046672237490597</v>
      </c>
      <c r="G640" s="57">
        <f t="shared" si="50"/>
        <v>1.0057656101598602</v>
      </c>
      <c r="H640" s="54">
        <f t="shared" si="51"/>
        <v>3225.3871025674794</v>
      </c>
      <c r="I640" s="58">
        <f t="shared" si="52"/>
        <v>252.06289743252046</v>
      </c>
    </row>
    <row r="641" spans="1:9" x14ac:dyDescent="0.25">
      <c r="A641" s="53">
        <v>43740</v>
      </c>
      <c r="B641" s="70">
        <v>3491.29</v>
      </c>
      <c r="C641" s="55">
        <v>4.2500000000000003E-2</v>
      </c>
      <c r="D641" s="55">
        <v>1.8500000000000003E-2</v>
      </c>
      <c r="E641" s="56">
        <f t="shared" si="48"/>
        <v>1.0104597433015858</v>
      </c>
      <c r="F641" s="56">
        <f t="shared" si="49"/>
        <v>1.0045932559794624</v>
      </c>
      <c r="G641" s="57">
        <f t="shared" si="50"/>
        <v>1.0058396642493919</v>
      </c>
      <c r="H641" s="54">
        <f t="shared" si="51"/>
        <v>3221.2286307218492</v>
      </c>
      <c r="I641" s="58">
        <f t="shared" si="52"/>
        <v>270.06136927815078</v>
      </c>
    </row>
    <row r="642" spans="1:9" x14ac:dyDescent="0.25">
      <c r="A642" s="53">
        <v>43741</v>
      </c>
      <c r="B642" s="70">
        <v>3497.34</v>
      </c>
      <c r="C642" s="55">
        <v>4.2500000000000003E-2</v>
      </c>
      <c r="D642" s="55">
        <v>1.83E-2</v>
      </c>
      <c r="E642" s="56">
        <f t="shared" si="48"/>
        <v>1.0104597433015858</v>
      </c>
      <c r="F642" s="56">
        <f t="shared" si="49"/>
        <v>1.0045439350545535</v>
      </c>
      <c r="G642" s="57">
        <f t="shared" si="50"/>
        <v>1.0058890487917893</v>
      </c>
      <c r="H642" s="54">
        <f t="shared" si="51"/>
        <v>3221.1499999227053</v>
      </c>
      <c r="I642" s="58">
        <f t="shared" si="52"/>
        <v>276.19000007729483</v>
      </c>
    </row>
    <row r="643" spans="1:9" x14ac:dyDescent="0.25">
      <c r="A643" s="53">
        <v>43742</v>
      </c>
      <c r="B643" s="70">
        <v>3467.6</v>
      </c>
      <c r="C643" s="55">
        <v>4.2500000000000003E-2</v>
      </c>
      <c r="D643" s="55">
        <v>1.8200000000000001E-2</v>
      </c>
      <c r="E643" s="56">
        <f t="shared" si="48"/>
        <v>1.0104597433015858</v>
      </c>
      <c r="F643" s="56">
        <f t="shared" si="49"/>
        <v>1.0045192718676097</v>
      </c>
      <c r="G643" s="57">
        <f t="shared" si="50"/>
        <v>1.0059137456098095</v>
      </c>
      <c r="H643" s="54">
        <f t="shared" si="51"/>
        <v>3231.5344087740627</v>
      </c>
      <c r="I643" s="58">
        <f t="shared" si="52"/>
        <v>236.06559122593717</v>
      </c>
    </row>
    <row r="644" spans="1:9" x14ac:dyDescent="0.25">
      <c r="A644" s="53">
        <v>43743</v>
      </c>
      <c r="B644" s="70">
        <v>3430.28</v>
      </c>
      <c r="C644" s="55">
        <v>4.2500000000000003E-2</v>
      </c>
      <c r="D644" s="55">
        <v>1.8500000000000003E-2</v>
      </c>
      <c r="E644" s="56">
        <f t="shared" si="48"/>
        <v>1.0104597433015858</v>
      </c>
      <c r="F644" s="56">
        <f t="shared" si="49"/>
        <v>1.0045932559794624</v>
      </c>
      <c r="G644" s="57">
        <f t="shared" si="50"/>
        <v>1.0058396642493919</v>
      </c>
      <c r="H644" s="54">
        <f t="shared" si="51"/>
        <v>3231.5344087740627</v>
      </c>
      <c r="I644" s="58">
        <f t="shared" si="52"/>
        <v>198.74559122593746</v>
      </c>
    </row>
    <row r="645" spans="1:9" x14ac:dyDescent="0.25">
      <c r="A645" s="53">
        <v>43744</v>
      </c>
      <c r="B645" s="70">
        <v>3430.28</v>
      </c>
      <c r="C645" s="55">
        <v>4.2500000000000003E-2</v>
      </c>
      <c r="D645" s="55">
        <v>1.8500000000000003E-2</v>
      </c>
      <c r="E645" s="56">
        <f t="shared" si="48"/>
        <v>1.0104597433015858</v>
      </c>
      <c r="F645" s="56">
        <f t="shared" si="49"/>
        <v>1.0045932559794624</v>
      </c>
      <c r="G645" s="57">
        <f t="shared" si="50"/>
        <v>1.0058396642493919</v>
      </c>
      <c r="H645" s="54">
        <f t="shared" si="51"/>
        <v>3231.5344087740627</v>
      </c>
      <c r="I645" s="58">
        <f t="shared" si="52"/>
        <v>198.74559122593746</v>
      </c>
    </row>
    <row r="646" spans="1:9" x14ac:dyDescent="0.25">
      <c r="A646" s="53">
        <v>43745</v>
      </c>
      <c r="B646" s="70">
        <v>3430.28</v>
      </c>
      <c r="C646" s="55">
        <v>4.2500000000000003E-2</v>
      </c>
      <c r="D646" s="55">
        <v>1.8200000000000001E-2</v>
      </c>
      <c r="E646" s="56">
        <f t="shared" si="48"/>
        <v>1.0104597433015858</v>
      </c>
      <c r="F646" s="56">
        <f t="shared" si="49"/>
        <v>1.0045192718676097</v>
      </c>
      <c r="G646" s="57">
        <f t="shared" si="50"/>
        <v>1.0059137456098095</v>
      </c>
      <c r="H646" s="54">
        <f t="shared" si="51"/>
        <v>3221.9719324527105</v>
      </c>
      <c r="I646" s="58">
        <f t="shared" si="52"/>
        <v>208.30806754728974</v>
      </c>
    </row>
    <row r="647" spans="1:9" x14ac:dyDescent="0.25">
      <c r="A647" s="53">
        <v>43746</v>
      </c>
      <c r="B647" s="70">
        <v>3445.76</v>
      </c>
      <c r="C647" s="55">
        <v>4.2500000000000003E-2</v>
      </c>
      <c r="D647" s="55">
        <v>1.8200000000000001E-2</v>
      </c>
      <c r="E647" s="56">
        <f t="shared" si="48"/>
        <v>1.0104597433015858</v>
      </c>
      <c r="F647" s="56">
        <f t="shared" si="49"/>
        <v>1.0045192718676097</v>
      </c>
      <c r="G647" s="57">
        <f t="shared" si="50"/>
        <v>1.0059137456098095</v>
      </c>
      <c r="H647" s="54">
        <f t="shared" si="51"/>
        <v>3238.0533658460777</v>
      </c>
      <c r="I647" s="58">
        <f t="shared" si="52"/>
        <v>207.70663415392255</v>
      </c>
    </row>
    <row r="648" spans="1:9" x14ac:dyDescent="0.25">
      <c r="A648" s="53">
        <v>43747</v>
      </c>
      <c r="B648" s="70">
        <v>3452.57</v>
      </c>
      <c r="C648" s="55">
        <v>4.2500000000000003E-2</v>
      </c>
      <c r="D648" s="55">
        <v>1.8200000000000001E-2</v>
      </c>
      <c r="E648" s="56">
        <f t="shared" si="48"/>
        <v>1.0104597433015858</v>
      </c>
      <c r="F648" s="56">
        <f t="shared" si="49"/>
        <v>1.0045192718676097</v>
      </c>
      <c r="G648" s="57">
        <f t="shared" si="50"/>
        <v>1.0059137456098095</v>
      </c>
      <c r="H648" s="54">
        <f t="shared" si="51"/>
        <v>3227.3241441792611</v>
      </c>
      <c r="I648" s="58">
        <f t="shared" si="52"/>
        <v>225.24585582073905</v>
      </c>
    </row>
    <row r="649" spans="1:9" x14ac:dyDescent="0.25">
      <c r="A649" s="53">
        <v>43748</v>
      </c>
      <c r="B649" s="70">
        <v>3454.56</v>
      </c>
      <c r="C649" s="55">
        <v>4.2500000000000003E-2</v>
      </c>
      <c r="D649" s="55">
        <v>1.8200000000000001E-2</v>
      </c>
      <c r="E649" s="56">
        <f t="shared" si="48"/>
        <v>1.0104597433015858</v>
      </c>
      <c r="F649" s="56">
        <f t="shared" si="49"/>
        <v>1.0045192718676097</v>
      </c>
      <c r="G649" s="57">
        <f t="shared" si="50"/>
        <v>1.0059137456098095</v>
      </c>
      <c r="H649" s="54">
        <f t="shared" si="51"/>
        <v>3212.0018574960059</v>
      </c>
      <c r="I649" s="58">
        <f t="shared" si="52"/>
        <v>242.55814250399408</v>
      </c>
    </row>
    <row r="650" spans="1:9" x14ac:dyDescent="0.25">
      <c r="A650" s="53">
        <v>43749</v>
      </c>
      <c r="B650" s="70">
        <v>3458.42</v>
      </c>
      <c r="C650" s="55">
        <v>4.2500000000000003E-2</v>
      </c>
      <c r="D650" s="55">
        <v>1.8200000000000001E-2</v>
      </c>
      <c r="E650" s="56">
        <f t="shared" si="48"/>
        <v>1.0104597433015858</v>
      </c>
      <c r="F650" s="56">
        <f t="shared" si="49"/>
        <v>1.0045192718676097</v>
      </c>
      <c r="G650" s="57">
        <f t="shared" si="50"/>
        <v>1.0059137456098095</v>
      </c>
      <c r="H650" s="54">
        <f t="shared" si="51"/>
        <v>3204.5646094853741</v>
      </c>
      <c r="I650" s="58">
        <f t="shared" si="52"/>
        <v>253.85539051462592</v>
      </c>
    </row>
    <row r="651" spans="1:9" x14ac:dyDescent="0.25">
      <c r="A651" s="53">
        <v>43750</v>
      </c>
      <c r="B651" s="70">
        <v>3431.46</v>
      </c>
      <c r="C651" s="55">
        <v>4.2500000000000003E-2</v>
      </c>
      <c r="D651" s="55">
        <v>1.8500000000000003E-2</v>
      </c>
      <c r="E651" s="56">
        <f t="shared" si="48"/>
        <v>1.0104597433015858</v>
      </c>
      <c r="F651" s="56">
        <f t="shared" si="49"/>
        <v>1.0045932559794624</v>
      </c>
      <c r="G651" s="57">
        <f t="shared" si="50"/>
        <v>1.0058396642493919</v>
      </c>
      <c r="H651" s="54">
        <f t="shared" si="51"/>
        <v>3204.5646094853741</v>
      </c>
      <c r="I651" s="58">
        <f t="shared" si="52"/>
        <v>226.89539051462589</v>
      </c>
    </row>
    <row r="652" spans="1:9" x14ac:dyDescent="0.25">
      <c r="A652" s="53">
        <v>43751</v>
      </c>
      <c r="B652" s="70">
        <v>3431.46</v>
      </c>
      <c r="C652" s="55">
        <v>4.2500000000000003E-2</v>
      </c>
      <c r="D652" s="55">
        <v>1.8500000000000003E-2</v>
      </c>
      <c r="E652" s="56">
        <f t="shared" si="48"/>
        <v>1.0104597433015858</v>
      </c>
      <c r="F652" s="56">
        <f t="shared" si="49"/>
        <v>1.0045932559794624</v>
      </c>
      <c r="G652" s="57">
        <f t="shared" si="50"/>
        <v>1.0058396642493919</v>
      </c>
      <c r="H652" s="54">
        <f t="shared" si="51"/>
        <v>3204.6428430610949</v>
      </c>
      <c r="I652" s="58">
        <f t="shared" si="52"/>
        <v>226.8171569389051</v>
      </c>
    </row>
    <row r="653" spans="1:9" x14ac:dyDescent="0.25">
      <c r="A653" s="53">
        <v>43752</v>
      </c>
      <c r="B653" s="70">
        <v>3431.46</v>
      </c>
      <c r="C653" s="55">
        <v>4.2500000000000003E-2</v>
      </c>
      <c r="D653" s="55">
        <v>1.8500000000000003E-2</v>
      </c>
      <c r="E653" s="56">
        <f t="shared" si="48"/>
        <v>1.0104597433015858</v>
      </c>
      <c r="F653" s="56">
        <f t="shared" si="49"/>
        <v>1.0045932559794624</v>
      </c>
      <c r="G653" s="57">
        <f t="shared" si="50"/>
        <v>1.0058396642493919</v>
      </c>
      <c r="H653" s="54">
        <f t="shared" si="51"/>
        <v>3204.8960818788664</v>
      </c>
      <c r="I653" s="58">
        <f t="shared" si="52"/>
        <v>226.56391812113361</v>
      </c>
    </row>
    <row r="654" spans="1:9" x14ac:dyDescent="0.25">
      <c r="A654" s="53">
        <v>43753</v>
      </c>
      <c r="B654" s="70">
        <v>3431.46</v>
      </c>
      <c r="C654" s="55">
        <v>4.2500000000000003E-2</v>
      </c>
      <c r="D654" s="55">
        <v>1.9E-2</v>
      </c>
      <c r="E654" s="56">
        <f t="shared" si="48"/>
        <v>1.0104597433015858</v>
      </c>
      <c r="F654" s="56">
        <f t="shared" si="49"/>
        <v>1.004716526520586</v>
      </c>
      <c r="G654" s="57">
        <f t="shared" si="50"/>
        <v>1.0057162559084094</v>
      </c>
      <c r="H654" s="54">
        <f t="shared" si="51"/>
        <v>3213.9965057729269</v>
      </c>
      <c r="I654" s="58">
        <f t="shared" si="52"/>
        <v>217.46349422707317</v>
      </c>
    </row>
    <row r="655" spans="1:9" x14ac:dyDescent="0.25">
      <c r="A655" s="53">
        <v>43754</v>
      </c>
      <c r="B655" s="70">
        <v>3451.33</v>
      </c>
      <c r="C655" s="55">
        <v>4.2500000000000003E-2</v>
      </c>
      <c r="D655" s="55">
        <v>1.9E-2</v>
      </c>
      <c r="E655" s="56">
        <f t="shared" si="48"/>
        <v>1.0104597433015858</v>
      </c>
      <c r="F655" s="56">
        <f t="shared" si="49"/>
        <v>1.004716526520586</v>
      </c>
      <c r="G655" s="57">
        <f t="shared" si="50"/>
        <v>1.0057162559084094</v>
      </c>
      <c r="H655" s="54">
        <f t="shared" si="51"/>
        <v>3203.4396122710978</v>
      </c>
      <c r="I655" s="58">
        <f t="shared" si="52"/>
        <v>247.89038772890217</v>
      </c>
    </row>
    <row r="656" spans="1:9" x14ac:dyDescent="0.25">
      <c r="A656" s="53">
        <v>43755</v>
      </c>
      <c r="B656" s="70">
        <v>3459.55</v>
      </c>
      <c r="C656" s="55">
        <v>4.2500000000000003E-2</v>
      </c>
      <c r="D656" s="55">
        <v>1.8500000000000003E-2</v>
      </c>
      <c r="E656" s="56">
        <f t="shared" si="48"/>
        <v>1.0104597433015858</v>
      </c>
      <c r="F656" s="56">
        <f t="shared" si="49"/>
        <v>1.0045932559794624</v>
      </c>
      <c r="G656" s="57">
        <f t="shared" si="50"/>
        <v>1.0058396642493919</v>
      </c>
      <c r="H656" s="54">
        <f t="shared" si="51"/>
        <v>3197.2119491206372</v>
      </c>
      <c r="I656" s="58">
        <f t="shared" si="52"/>
        <v>262.33805087936298</v>
      </c>
    </row>
    <row r="657" spans="1:9" x14ac:dyDescent="0.25">
      <c r="A657" s="53">
        <v>43756</v>
      </c>
      <c r="B657" s="70">
        <v>3465.35</v>
      </c>
      <c r="C657" s="55">
        <v>4.2500000000000003E-2</v>
      </c>
      <c r="D657" s="55">
        <v>1.8500000000000003E-2</v>
      </c>
      <c r="E657" s="56">
        <f t="shared" si="48"/>
        <v>1.0104597433015858</v>
      </c>
      <c r="F657" s="56">
        <f t="shared" si="49"/>
        <v>1.0045932559794624</v>
      </c>
      <c r="G657" s="57">
        <f t="shared" si="50"/>
        <v>1.0058396642493919</v>
      </c>
      <c r="H657" s="54">
        <f t="shared" si="51"/>
        <v>3183.6517148414082</v>
      </c>
      <c r="I657" s="58">
        <f t="shared" si="52"/>
        <v>281.69828515859172</v>
      </c>
    </row>
    <row r="658" spans="1:9" x14ac:dyDescent="0.25">
      <c r="A658" s="53">
        <v>43757</v>
      </c>
      <c r="B658" s="70">
        <v>3428.63</v>
      </c>
      <c r="C658" s="55">
        <v>4.2500000000000003E-2</v>
      </c>
      <c r="D658" s="55">
        <v>1.8500000000000003E-2</v>
      </c>
      <c r="E658" s="56">
        <f t="shared" si="48"/>
        <v>1.0104597433015858</v>
      </c>
      <c r="F658" s="56">
        <f t="shared" si="49"/>
        <v>1.0045932559794624</v>
      </c>
      <c r="G658" s="57">
        <f t="shared" si="50"/>
        <v>1.0058396642493919</v>
      </c>
      <c r="H658" s="54">
        <f t="shared" si="51"/>
        <v>3183.6517148414082</v>
      </c>
      <c r="I658" s="58">
        <f t="shared" si="52"/>
        <v>244.97828515859192</v>
      </c>
    </row>
    <row r="659" spans="1:9" x14ac:dyDescent="0.25">
      <c r="A659" s="53">
        <v>43758</v>
      </c>
      <c r="B659" s="70">
        <v>3428.63</v>
      </c>
      <c r="C659" s="55">
        <v>4.2500000000000003E-2</v>
      </c>
      <c r="D659" s="55">
        <v>1.8500000000000003E-2</v>
      </c>
      <c r="E659" s="56">
        <f t="shared" si="48"/>
        <v>1.0104597433015858</v>
      </c>
      <c r="F659" s="56">
        <f t="shared" si="49"/>
        <v>1.0045932559794624</v>
      </c>
      <c r="G659" s="57">
        <f t="shared" si="50"/>
        <v>1.0058396642493919</v>
      </c>
      <c r="H659" s="54">
        <f t="shared" si="51"/>
        <v>3183.7294378671086</v>
      </c>
      <c r="I659" s="58">
        <f t="shared" si="52"/>
        <v>244.90056213289154</v>
      </c>
    </row>
    <row r="660" spans="1:9" x14ac:dyDescent="0.25">
      <c r="A660" s="53">
        <v>43759</v>
      </c>
      <c r="B660" s="70">
        <v>3428.63</v>
      </c>
      <c r="C660" s="55">
        <v>4.2500000000000003E-2</v>
      </c>
      <c r="D660" s="55">
        <v>1.8500000000000003E-2</v>
      </c>
      <c r="E660" s="56">
        <f t="shared" si="48"/>
        <v>1.0104597433015858</v>
      </c>
      <c r="F660" s="56">
        <f t="shared" si="49"/>
        <v>1.0045932559794624</v>
      </c>
      <c r="G660" s="57">
        <f t="shared" si="50"/>
        <v>1.0058396642493919</v>
      </c>
      <c r="H660" s="54">
        <f t="shared" si="51"/>
        <v>3192.0164500116998</v>
      </c>
      <c r="I660" s="58">
        <f t="shared" si="52"/>
        <v>236.61354998830029</v>
      </c>
    </row>
    <row r="661" spans="1:9" x14ac:dyDescent="0.25">
      <c r="A661" s="53">
        <v>43760</v>
      </c>
      <c r="B661" s="70">
        <v>3442.78</v>
      </c>
      <c r="C661" s="55">
        <v>4.2500000000000003E-2</v>
      </c>
      <c r="D661" s="55">
        <v>1.8500000000000003E-2</v>
      </c>
      <c r="E661" s="56">
        <f t="shared" si="48"/>
        <v>1.0104597433015858</v>
      </c>
      <c r="F661" s="56">
        <f t="shared" si="49"/>
        <v>1.0045932559794624</v>
      </c>
      <c r="G661" s="57">
        <f t="shared" si="50"/>
        <v>1.0058396642493919</v>
      </c>
      <c r="H661" s="54">
        <f t="shared" si="51"/>
        <v>3202.3124347974044</v>
      </c>
      <c r="I661" s="58">
        <f t="shared" si="52"/>
        <v>240.46756520259578</v>
      </c>
    </row>
    <row r="662" spans="1:9" x14ac:dyDescent="0.25">
      <c r="A662" s="53">
        <v>43761</v>
      </c>
      <c r="B662" s="70">
        <v>3430.3</v>
      </c>
      <c r="C662" s="55">
        <v>4.2500000000000003E-2</v>
      </c>
      <c r="D662" s="55">
        <v>1.8500000000000003E-2</v>
      </c>
      <c r="E662" s="56">
        <f t="shared" ref="E662:E725" si="53">+(1+C662)^(90/360)</f>
        <v>1.0104597433015858</v>
      </c>
      <c r="F662" s="56">
        <f t="shared" ref="F662:F725" si="54">+(1+D662)^(90/360)</f>
        <v>1.0045932559794624</v>
      </c>
      <c r="G662" s="57">
        <f t="shared" ref="G662:G725" si="55">+E662/F662</f>
        <v>1.0058396642493919</v>
      </c>
      <c r="H662" s="54">
        <f t="shared" si="51"/>
        <v>3209.0023136923105</v>
      </c>
      <c r="I662" s="58">
        <f t="shared" si="52"/>
        <v>221.29768630768967</v>
      </c>
    </row>
    <row r="663" spans="1:9" x14ac:dyDescent="0.25">
      <c r="A663" s="53">
        <v>43762</v>
      </c>
      <c r="B663" s="70">
        <v>3409.29</v>
      </c>
      <c r="C663" s="55">
        <v>4.2500000000000003E-2</v>
      </c>
      <c r="D663" s="55">
        <v>1.8500000000000003E-2</v>
      </c>
      <c r="E663" s="56">
        <f t="shared" si="53"/>
        <v>1.0104597433015858</v>
      </c>
      <c r="F663" s="56">
        <f t="shared" si="54"/>
        <v>1.0045932559794624</v>
      </c>
      <c r="G663" s="57">
        <f t="shared" si="55"/>
        <v>1.0058396642493919</v>
      </c>
      <c r="H663" s="54">
        <f t="shared" si="51"/>
        <v>3227.5049517169618</v>
      </c>
      <c r="I663" s="58">
        <f t="shared" si="52"/>
        <v>181.78504828303812</v>
      </c>
    </row>
    <row r="664" spans="1:9" x14ac:dyDescent="0.25">
      <c r="A664" s="53">
        <v>43763</v>
      </c>
      <c r="B664" s="70">
        <v>3387.72</v>
      </c>
      <c r="C664" s="55">
        <v>4.2500000000000003E-2</v>
      </c>
      <c r="D664" s="55">
        <v>1.83E-2</v>
      </c>
      <c r="E664" s="56">
        <f t="shared" si="53"/>
        <v>1.0104597433015858</v>
      </c>
      <c r="F664" s="56">
        <f t="shared" si="54"/>
        <v>1.0045439350545535</v>
      </c>
      <c r="G664" s="57">
        <f t="shared" si="55"/>
        <v>1.0058890487917893</v>
      </c>
      <c r="H664" s="54">
        <f t="shared" si="51"/>
        <v>3247.6861544933226</v>
      </c>
      <c r="I664" s="58">
        <f t="shared" si="52"/>
        <v>140.03384550667715</v>
      </c>
    </row>
    <row r="665" spans="1:9" x14ac:dyDescent="0.25">
      <c r="A665" s="53">
        <v>43764</v>
      </c>
      <c r="B665" s="70">
        <v>3395.25</v>
      </c>
      <c r="C665" s="55">
        <v>4.2500000000000003E-2</v>
      </c>
      <c r="D665" s="55">
        <v>1.8500000000000003E-2</v>
      </c>
      <c r="E665" s="56">
        <f t="shared" si="53"/>
        <v>1.0104597433015858</v>
      </c>
      <c r="F665" s="56">
        <f t="shared" si="54"/>
        <v>1.0045932559794624</v>
      </c>
      <c r="G665" s="57">
        <f t="shared" si="55"/>
        <v>1.0058396642493919</v>
      </c>
      <c r="H665" s="54">
        <f t="shared" si="51"/>
        <v>3247.6861544933226</v>
      </c>
      <c r="I665" s="58">
        <f t="shared" si="52"/>
        <v>147.56384550667735</v>
      </c>
    </row>
    <row r="666" spans="1:9" x14ac:dyDescent="0.25">
      <c r="A666" s="53">
        <v>43765</v>
      </c>
      <c r="B666" s="70">
        <v>3395.25</v>
      </c>
      <c r="C666" s="55">
        <v>4.2500000000000003E-2</v>
      </c>
      <c r="D666" s="55">
        <v>1.8500000000000003E-2</v>
      </c>
      <c r="E666" s="56">
        <f t="shared" si="53"/>
        <v>1.0104597433015858</v>
      </c>
      <c r="F666" s="56">
        <f t="shared" si="54"/>
        <v>1.0045932559794624</v>
      </c>
      <c r="G666" s="57">
        <f t="shared" si="55"/>
        <v>1.0058396642493919</v>
      </c>
      <c r="H666" s="54">
        <f t="shared" si="51"/>
        <v>3247.7654408025869</v>
      </c>
      <c r="I666" s="58">
        <f t="shared" si="52"/>
        <v>147.48455919741309</v>
      </c>
    </row>
    <row r="667" spans="1:9" x14ac:dyDescent="0.25">
      <c r="A667" s="53">
        <v>43766</v>
      </c>
      <c r="B667" s="70">
        <v>3395.25</v>
      </c>
      <c r="C667" s="55">
        <v>4.2500000000000003E-2</v>
      </c>
      <c r="D667" s="55">
        <v>1.83E-2</v>
      </c>
      <c r="E667" s="56">
        <f t="shared" si="53"/>
        <v>1.0104597433015858</v>
      </c>
      <c r="F667" s="56">
        <f t="shared" si="54"/>
        <v>1.0045439350545535</v>
      </c>
      <c r="G667" s="57">
        <f t="shared" si="55"/>
        <v>1.0058890487917893</v>
      </c>
      <c r="H667" s="54">
        <f t="shared" si="51"/>
        <v>3277.5280322797626</v>
      </c>
      <c r="I667" s="58">
        <f t="shared" si="52"/>
        <v>117.72196772023744</v>
      </c>
    </row>
    <row r="668" spans="1:9" x14ac:dyDescent="0.25">
      <c r="A668" s="53">
        <v>43767</v>
      </c>
      <c r="B668" s="70">
        <v>3382.19</v>
      </c>
      <c r="C668" s="55">
        <v>4.2500000000000003E-2</v>
      </c>
      <c r="D668" s="55">
        <v>1.8200000000000001E-2</v>
      </c>
      <c r="E668" s="56">
        <f t="shared" si="53"/>
        <v>1.0104597433015858</v>
      </c>
      <c r="F668" s="56">
        <f t="shared" si="54"/>
        <v>1.0045192718676097</v>
      </c>
      <c r="G668" s="57">
        <f t="shared" si="55"/>
        <v>1.0059137456098095</v>
      </c>
      <c r="H668" s="54">
        <f t="shared" si="51"/>
        <v>3311.6407259267762</v>
      </c>
      <c r="I668" s="58">
        <f t="shared" si="52"/>
        <v>70.549274073223842</v>
      </c>
    </row>
    <row r="669" spans="1:9" x14ac:dyDescent="0.25">
      <c r="A669" s="53">
        <v>43768</v>
      </c>
      <c r="B669" s="70">
        <v>3380.9</v>
      </c>
      <c r="C669" s="55">
        <v>4.2500000000000003E-2</v>
      </c>
      <c r="D669" s="55">
        <v>1.8200000000000001E-2</v>
      </c>
      <c r="E669" s="56">
        <f t="shared" si="53"/>
        <v>1.0104597433015858</v>
      </c>
      <c r="F669" s="56">
        <f t="shared" si="54"/>
        <v>1.0045192718676097</v>
      </c>
      <c r="G669" s="57">
        <f t="shared" si="55"/>
        <v>1.0059137456098095</v>
      </c>
      <c r="H669" s="54">
        <f t="shared" si="51"/>
        <v>3308.6602516291123</v>
      </c>
      <c r="I669" s="58">
        <f t="shared" si="52"/>
        <v>72.23974837088781</v>
      </c>
    </row>
    <row r="670" spans="1:9" x14ac:dyDescent="0.25">
      <c r="A670" s="53">
        <v>43769</v>
      </c>
      <c r="B670" s="70">
        <v>3389.94</v>
      </c>
      <c r="C670" s="55">
        <v>4.2500000000000003E-2</v>
      </c>
      <c r="D670" s="55">
        <v>1.5800000000000002E-2</v>
      </c>
      <c r="E670" s="56">
        <f t="shared" si="53"/>
        <v>1.0104597433015858</v>
      </c>
      <c r="F670" s="56">
        <f t="shared" si="54"/>
        <v>1.0039268096388945</v>
      </c>
      <c r="G670" s="57">
        <f t="shared" si="55"/>
        <v>1.0065073804185398</v>
      </c>
      <c r="H670" s="54">
        <f t="shared" si="51"/>
        <v>3346.2921296714521</v>
      </c>
      <c r="I670" s="58">
        <f t="shared" si="52"/>
        <v>43.647870328547924</v>
      </c>
    </row>
    <row r="671" spans="1:9" x14ac:dyDescent="0.25">
      <c r="A671" s="53">
        <v>43770</v>
      </c>
      <c r="B671" s="70">
        <v>3383.29</v>
      </c>
      <c r="C671" s="55">
        <v>4.2500000000000003E-2</v>
      </c>
      <c r="D671" s="55">
        <v>1.5700000000000002E-2</v>
      </c>
      <c r="E671" s="56">
        <f t="shared" si="53"/>
        <v>1.0104597433015858</v>
      </c>
      <c r="F671" s="56">
        <f t="shared" si="54"/>
        <v>1.0039021009395086</v>
      </c>
      <c r="G671" s="57">
        <f t="shared" si="55"/>
        <v>1.0065321532407794</v>
      </c>
      <c r="H671" s="54">
        <f t="shared" si="51"/>
        <v>3383.0294465103284</v>
      </c>
      <c r="I671" s="58">
        <f t="shared" si="52"/>
        <v>0.26055348967156533</v>
      </c>
    </row>
    <row r="672" spans="1:9" x14ac:dyDescent="0.25">
      <c r="A672" s="53">
        <v>43771</v>
      </c>
      <c r="B672" s="70">
        <v>3339.19</v>
      </c>
      <c r="C672" s="55">
        <v>4.2500000000000003E-2</v>
      </c>
      <c r="D672" s="55">
        <v>1.5700000000000002E-2</v>
      </c>
      <c r="E672" s="56">
        <f t="shared" si="53"/>
        <v>1.0104597433015858</v>
      </c>
      <c r="F672" s="56">
        <f t="shared" si="54"/>
        <v>1.0039021009395086</v>
      </c>
      <c r="G672" s="57">
        <f t="shared" si="55"/>
        <v>1.0065321532407794</v>
      </c>
      <c r="H672" s="54">
        <f t="shared" si="51"/>
        <v>3383.0294465103284</v>
      </c>
      <c r="I672" s="58">
        <f t="shared" si="52"/>
        <v>-43.839446510328344</v>
      </c>
    </row>
    <row r="673" spans="1:9" x14ac:dyDescent="0.25">
      <c r="A673" s="53">
        <v>43772</v>
      </c>
      <c r="B673" s="70">
        <v>3339.19</v>
      </c>
      <c r="C673" s="55">
        <v>4.2500000000000003E-2</v>
      </c>
      <c r="D673" s="55">
        <v>1.5700000000000002E-2</v>
      </c>
      <c r="E673" s="56">
        <f t="shared" si="53"/>
        <v>1.0104597433015858</v>
      </c>
      <c r="F673" s="56">
        <f t="shared" si="54"/>
        <v>1.0039021009395086</v>
      </c>
      <c r="G673" s="57">
        <f t="shared" si="55"/>
        <v>1.0065321532407794</v>
      </c>
      <c r="H673" s="54">
        <f t="shared" si="51"/>
        <v>3383.112255313712</v>
      </c>
      <c r="I673" s="58">
        <f t="shared" si="52"/>
        <v>-43.922255313711958</v>
      </c>
    </row>
    <row r="674" spans="1:9" x14ac:dyDescent="0.25">
      <c r="A674" s="53">
        <v>43773</v>
      </c>
      <c r="B674" s="70">
        <v>3339.19</v>
      </c>
      <c r="C674" s="55">
        <v>4.2500000000000003E-2</v>
      </c>
      <c r="D674" s="55">
        <v>1.5600000000000001E-2</v>
      </c>
      <c r="E674" s="56">
        <f t="shared" si="53"/>
        <v>1.0104597433015858</v>
      </c>
      <c r="F674" s="56">
        <f t="shared" si="54"/>
        <v>1.0038773904155476</v>
      </c>
      <c r="G674" s="57">
        <f t="shared" si="55"/>
        <v>1.0065569291119443</v>
      </c>
      <c r="H674" s="54">
        <f t="shared" si="51"/>
        <v>3477.2847167343457</v>
      </c>
      <c r="I674" s="58">
        <f t="shared" si="52"/>
        <v>-138.09471673434564</v>
      </c>
    </row>
    <row r="675" spans="1:9" x14ac:dyDescent="0.25">
      <c r="A675" s="53">
        <v>43774</v>
      </c>
      <c r="B675" s="70">
        <v>3339.19</v>
      </c>
      <c r="C675" s="55">
        <v>4.2500000000000003E-2</v>
      </c>
      <c r="D675" s="55">
        <v>1.5600000000000001E-2</v>
      </c>
      <c r="E675" s="56">
        <f t="shared" si="53"/>
        <v>1.0104597433015858</v>
      </c>
      <c r="F675" s="56">
        <f t="shared" si="54"/>
        <v>1.0038773904155476</v>
      </c>
      <c r="G675" s="57">
        <f t="shared" si="55"/>
        <v>1.0065569291119443</v>
      </c>
      <c r="H675" s="54">
        <f t="shared" si="51"/>
        <v>3449.0339815384896</v>
      </c>
      <c r="I675" s="58">
        <f t="shared" si="52"/>
        <v>-109.84398153848952</v>
      </c>
    </row>
    <row r="676" spans="1:9" x14ac:dyDescent="0.25">
      <c r="A676" s="53">
        <v>43775</v>
      </c>
      <c r="B676" s="70">
        <v>3318.47</v>
      </c>
      <c r="C676" s="55">
        <v>4.2500000000000003E-2</v>
      </c>
      <c r="D676" s="55">
        <v>1.55E-2</v>
      </c>
      <c r="E676" s="56">
        <f t="shared" si="53"/>
        <v>1.0104597433015858</v>
      </c>
      <c r="F676" s="56">
        <f t="shared" si="54"/>
        <v>1.0038526780666972</v>
      </c>
      <c r="G676" s="57">
        <f t="shared" si="55"/>
        <v>1.0065817080327095</v>
      </c>
      <c r="H676" s="54">
        <f t="shared" si="51"/>
        <v>3449.0339815384896</v>
      </c>
      <c r="I676" s="58">
        <f t="shared" si="52"/>
        <v>-130.56398153848977</v>
      </c>
    </row>
    <row r="677" spans="1:9" x14ac:dyDescent="0.25">
      <c r="A677" s="53">
        <v>43776</v>
      </c>
      <c r="B677" s="70">
        <v>3319.64</v>
      </c>
      <c r="C677" s="55">
        <v>4.2500000000000003E-2</v>
      </c>
      <c r="D677" s="55">
        <v>1.55E-2</v>
      </c>
      <c r="E677" s="56">
        <f t="shared" si="53"/>
        <v>1.0104597433015858</v>
      </c>
      <c r="F677" s="56">
        <f t="shared" si="54"/>
        <v>1.0038526780666972</v>
      </c>
      <c r="G677" s="57">
        <f t="shared" si="55"/>
        <v>1.0065817080327095</v>
      </c>
      <c r="H677" s="54">
        <f t="shared" si="51"/>
        <v>3412.1742452001504</v>
      </c>
      <c r="I677" s="58">
        <f t="shared" si="52"/>
        <v>-92.534245200150508</v>
      </c>
    </row>
    <row r="678" spans="1:9" x14ac:dyDescent="0.25">
      <c r="A678" s="53">
        <v>43777</v>
      </c>
      <c r="B678" s="70">
        <v>3327.02</v>
      </c>
      <c r="C678" s="55">
        <v>4.2500000000000003E-2</v>
      </c>
      <c r="D678" s="55">
        <v>1.55E-2</v>
      </c>
      <c r="E678" s="56">
        <f t="shared" si="53"/>
        <v>1.0104597433015858</v>
      </c>
      <c r="F678" s="56">
        <f t="shared" si="54"/>
        <v>1.0038526780666972</v>
      </c>
      <c r="G678" s="57">
        <f t="shared" si="55"/>
        <v>1.0065817080327095</v>
      </c>
      <c r="H678" s="54">
        <f t="shared" si="51"/>
        <v>3400.0462118750934</v>
      </c>
      <c r="I678" s="58">
        <f t="shared" si="52"/>
        <v>-73.026211875093395</v>
      </c>
    </row>
    <row r="679" spans="1:9" x14ac:dyDescent="0.25">
      <c r="A679" s="53">
        <v>43778</v>
      </c>
      <c r="B679" s="70">
        <v>3341.01</v>
      </c>
      <c r="C679" s="55">
        <v>4.2500000000000003E-2</v>
      </c>
      <c r="D679" s="55">
        <v>1.55E-2</v>
      </c>
      <c r="E679" s="56">
        <f t="shared" si="53"/>
        <v>1.0104597433015858</v>
      </c>
      <c r="F679" s="56">
        <f t="shared" si="54"/>
        <v>1.0038526780666972</v>
      </c>
      <c r="G679" s="57">
        <f t="shared" si="55"/>
        <v>1.0065817080327095</v>
      </c>
      <c r="H679" s="54">
        <f t="shared" si="51"/>
        <v>3400.0462118750934</v>
      </c>
      <c r="I679" s="58">
        <f t="shared" si="52"/>
        <v>-59.036211875093159</v>
      </c>
    </row>
    <row r="680" spans="1:9" x14ac:dyDescent="0.25">
      <c r="A680" s="53">
        <v>43779</v>
      </c>
      <c r="B680" s="70">
        <v>3341.01</v>
      </c>
      <c r="C680" s="55">
        <v>4.2500000000000003E-2</v>
      </c>
      <c r="D680" s="55">
        <v>1.55E-2</v>
      </c>
      <c r="E680" s="56">
        <f t="shared" si="53"/>
        <v>1.0104597433015858</v>
      </c>
      <c r="F680" s="56">
        <f t="shared" si="54"/>
        <v>1.0038526780666972</v>
      </c>
      <c r="G680" s="57">
        <f t="shared" si="55"/>
        <v>1.0065817080327095</v>
      </c>
      <c r="H680" s="54">
        <f t="shared" si="51"/>
        <v>3400.2126727314771</v>
      </c>
      <c r="I680" s="58">
        <f t="shared" si="52"/>
        <v>-59.202672731476923</v>
      </c>
    </row>
    <row r="681" spans="1:9" x14ac:dyDescent="0.25">
      <c r="A681" s="53">
        <v>43780</v>
      </c>
      <c r="B681" s="70">
        <v>3341.01</v>
      </c>
      <c r="C681" s="55" t="e">
        <v>#N/A</v>
      </c>
      <c r="D681" s="55" t="e">
        <v>#N/A</v>
      </c>
      <c r="E681" s="56" t="e">
        <f t="shared" si="53"/>
        <v>#N/A</v>
      </c>
      <c r="F681" s="56" t="e">
        <f t="shared" si="54"/>
        <v>#N/A</v>
      </c>
      <c r="G681" s="57" t="e">
        <f t="shared" si="55"/>
        <v>#N/A</v>
      </c>
      <c r="H681" s="54">
        <f t="shared" si="51"/>
        <v>3454.0397488405056</v>
      </c>
      <c r="I681" s="58">
        <f t="shared" si="52"/>
        <v>-113.02974884050536</v>
      </c>
    </row>
    <row r="682" spans="1:9" x14ac:dyDescent="0.25">
      <c r="A682" s="53">
        <v>43781</v>
      </c>
      <c r="B682" s="70">
        <v>3341.01</v>
      </c>
      <c r="C682" s="55">
        <v>4.2500000000000003E-2</v>
      </c>
      <c r="D682" s="55">
        <v>1.55E-2</v>
      </c>
      <c r="E682" s="56">
        <f t="shared" si="53"/>
        <v>1.0104597433015858</v>
      </c>
      <c r="F682" s="56">
        <f t="shared" si="54"/>
        <v>1.0038526780666972</v>
      </c>
      <c r="G682" s="57">
        <f t="shared" si="55"/>
        <v>1.0065817080327095</v>
      </c>
      <c r="H682" s="54">
        <f t="shared" si="51"/>
        <v>3425.3922853651125</v>
      </c>
      <c r="I682" s="58">
        <f t="shared" si="52"/>
        <v>-84.382285365112239</v>
      </c>
    </row>
    <row r="683" spans="1:9" x14ac:dyDescent="0.25">
      <c r="A683" s="53">
        <v>43782</v>
      </c>
      <c r="B683" s="70">
        <v>3384.21</v>
      </c>
      <c r="C683" s="55">
        <v>4.2500000000000003E-2</v>
      </c>
      <c r="D683" s="55">
        <v>1.55E-2</v>
      </c>
      <c r="E683" s="56">
        <f t="shared" si="53"/>
        <v>1.0104597433015858</v>
      </c>
      <c r="F683" s="56">
        <f t="shared" si="54"/>
        <v>1.0038526780666972</v>
      </c>
      <c r="G683" s="57">
        <f t="shared" si="55"/>
        <v>1.0065817080327095</v>
      </c>
      <c r="H683" s="54">
        <f t="shared" si="51"/>
        <v>3467.0321913155126</v>
      </c>
      <c r="I683" s="58">
        <f t="shared" si="52"/>
        <v>-82.822191315512555</v>
      </c>
    </row>
    <row r="684" spans="1:9" x14ac:dyDescent="0.25">
      <c r="A684" s="53">
        <v>43783</v>
      </c>
      <c r="B684" s="70">
        <v>3441.89</v>
      </c>
      <c r="C684" s="55">
        <v>4.2500000000000003E-2</v>
      </c>
      <c r="D684" s="55">
        <v>1.55E-2</v>
      </c>
      <c r="E684" s="56">
        <f t="shared" si="53"/>
        <v>1.0104597433015858</v>
      </c>
      <c r="F684" s="56">
        <f t="shared" si="54"/>
        <v>1.0038526780666972</v>
      </c>
      <c r="G684" s="57">
        <f t="shared" si="55"/>
        <v>1.0065817080327095</v>
      </c>
      <c r="H684" s="54">
        <f t="shared" si="51"/>
        <v>3465.5144154937052</v>
      </c>
      <c r="I684" s="58">
        <f t="shared" si="52"/>
        <v>-23.624415493705328</v>
      </c>
    </row>
    <row r="685" spans="1:9" x14ac:dyDescent="0.25">
      <c r="A685" s="53">
        <v>43784</v>
      </c>
      <c r="B685" s="70">
        <v>3452.67</v>
      </c>
      <c r="C685" s="55">
        <v>4.2500000000000003E-2</v>
      </c>
      <c r="D685" s="55">
        <v>1.55E-2</v>
      </c>
      <c r="E685" s="56">
        <f t="shared" si="53"/>
        <v>1.0104597433015858</v>
      </c>
      <c r="F685" s="56">
        <f t="shared" si="54"/>
        <v>1.0038526780666972</v>
      </c>
      <c r="G685" s="57">
        <f t="shared" si="55"/>
        <v>1.0065817080327095</v>
      </c>
      <c r="H685" s="54">
        <f t="shared" si="51"/>
        <v>3459.0369950563149</v>
      </c>
      <c r="I685" s="58">
        <f t="shared" si="52"/>
        <v>-6.3669950563148632</v>
      </c>
    </row>
    <row r="686" spans="1:9" x14ac:dyDescent="0.25">
      <c r="A686" s="53">
        <v>43785</v>
      </c>
      <c r="B686" s="70">
        <v>3421.26</v>
      </c>
      <c r="C686" s="55">
        <v>4.2500000000000003E-2</v>
      </c>
      <c r="D686" s="55">
        <v>1.55E-2</v>
      </c>
      <c r="E686" s="56">
        <f t="shared" si="53"/>
        <v>1.0104597433015858</v>
      </c>
      <c r="F686" s="56">
        <f t="shared" si="54"/>
        <v>1.0038526780666972</v>
      </c>
      <c r="G686" s="57">
        <f t="shared" si="55"/>
        <v>1.0065817080327095</v>
      </c>
      <c r="H686" s="54">
        <f t="shared" si="51"/>
        <v>3459.0369950563149</v>
      </c>
      <c r="I686" s="58">
        <f t="shared" si="52"/>
        <v>-37.776995056314718</v>
      </c>
    </row>
    <row r="687" spans="1:9" x14ac:dyDescent="0.25">
      <c r="A687" s="53">
        <v>43786</v>
      </c>
      <c r="B687" s="70">
        <v>3421.26</v>
      </c>
      <c r="C687" s="55">
        <v>4.2500000000000003E-2</v>
      </c>
      <c r="D687" s="55">
        <v>1.55E-2</v>
      </c>
      <c r="E687" s="56">
        <f t="shared" si="53"/>
        <v>1.0104597433015858</v>
      </c>
      <c r="F687" s="56">
        <f t="shared" si="54"/>
        <v>1.0038526780666972</v>
      </c>
      <c r="G687" s="57">
        <f t="shared" si="55"/>
        <v>1.0065817080327095</v>
      </c>
      <c r="H687" s="54">
        <f t="shared" ref="H687:H750" si="56">+B597*G597</f>
        <v>3459.1216643501975</v>
      </c>
      <c r="I687" s="58">
        <f t="shared" ref="I687:I750" si="57">+B687-H687</f>
        <v>-37.861664350197316</v>
      </c>
    </row>
    <row r="688" spans="1:9" x14ac:dyDescent="0.25">
      <c r="A688" s="53">
        <v>43787</v>
      </c>
      <c r="B688" s="70">
        <v>3421.26</v>
      </c>
      <c r="C688" s="55">
        <v>4.2500000000000003E-2</v>
      </c>
      <c r="D688" s="55">
        <v>1.55E-2</v>
      </c>
      <c r="E688" s="56">
        <f t="shared" si="53"/>
        <v>1.0104597433015858</v>
      </c>
      <c r="F688" s="56">
        <f t="shared" si="54"/>
        <v>1.0038526780666972</v>
      </c>
      <c r="G688" s="57">
        <f t="shared" si="55"/>
        <v>1.0065817080327095</v>
      </c>
      <c r="H688" s="54">
        <f t="shared" si="56"/>
        <v>3459.1216643501975</v>
      </c>
      <c r="I688" s="58">
        <f t="shared" si="57"/>
        <v>-37.861664350197316</v>
      </c>
    </row>
    <row r="689" spans="1:9" x14ac:dyDescent="0.25">
      <c r="A689" s="53">
        <v>43788</v>
      </c>
      <c r="B689" s="70">
        <v>3447.74</v>
      </c>
      <c r="C689" s="55">
        <v>4.2500000000000003E-2</v>
      </c>
      <c r="D689" s="55">
        <v>1.55E-2</v>
      </c>
      <c r="E689" s="56">
        <f t="shared" si="53"/>
        <v>1.0104597433015858</v>
      </c>
      <c r="F689" s="56">
        <f t="shared" si="54"/>
        <v>1.0038526780666972</v>
      </c>
      <c r="G689" s="57">
        <f t="shared" si="55"/>
        <v>1.0065817080327095</v>
      </c>
      <c r="H689" s="54">
        <f t="shared" si="56"/>
        <v>3438.6907394626364</v>
      </c>
      <c r="I689" s="58">
        <f t="shared" si="57"/>
        <v>9.0492605373633523</v>
      </c>
    </row>
    <row r="690" spans="1:9" x14ac:dyDescent="0.25">
      <c r="A690" s="53">
        <v>43789</v>
      </c>
      <c r="B690" s="70">
        <v>3434.49</v>
      </c>
      <c r="C690" s="55">
        <v>4.2500000000000003E-2</v>
      </c>
      <c r="D690" s="55">
        <v>1.55E-2</v>
      </c>
      <c r="E690" s="56">
        <f t="shared" si="53"/>
        <v>1.0104597433015858</v>
      </c>
      <c r="F690" s="56">
        <f t="shared" si="54"/>
        <v>1.0038526780666972</v>
      </c>
      <c r="G690" s="57">
        <f t="shared" si="55"/>
        <v>1.0065817080327095</v>
      </c>
      <c r="H690" s="54">
        <f t="shared" si="56"/>
        <v>3402.7959703150477</v>
      </c>
      <c r="I690" s="58">
        <f t="shared" si="57"/>
        <v>31.694029684952056</v>
      </c>
    </row>
    <row r="691" spans="1:9" x14ac:dyDescent="0.25">
      <c r="A691" s="53">
        <v>43790</v>
      </c>
      <c r="B691" s="70">
        <v>3445.95</v>
      </c>
      <c r="C691" s="55">
        <v>4.2500000000000003E-2</v>
      </c>
      <c r="D691" s="55">
        <v>1.55E-2</v>
      </c>
      <c r="E691" s="56">
        <f t="shared" si="53"/>
        <v>1.0104597433015858</v>
      </c>
      <c r="F691" s="56">
        <f t="shared" si="54"/>
        <v>1.0038526780666972</v>
      </c>
      <c r="G691" s="57">
        <f t="shared" si="55"/>
        <v>1.0065817080327095</v>
      </c>
      <c r="H691" s="54">
        <f t="shared" si="56"/>
        <v>3394.4630765532579</v>
      </c>
      <c r="I691" s="58">
        <f t="shared" si="57"/>
        <v>51.486923446741912</v>
      </c>
    </row>
    <row r="692" spans="1:9" x14ac:dyDescent="0.25">
      <c r="A692" s="53">
        <v>43791</v>
      </c>
      <c r="B692" s="70">
        <v>3440.66</v>
      </c>
      <c r="C692" s="55">
        <v>4.2500000000000003E-2</v>
      </c>
      <c r="D692" s="55">
        <v>1.55E-2</v>
      </c>
      <c r="E692" s="56">
        <f t="shared" si="53"/>
        <v>1.0104597433015858</v>
      </c>
      <c r="F692" s="56">
        <f t="shared" si="54"/>
        <v>1.0038526780666972</v>
      </c>
      <c r="G692" s="57">
        <f t="shared" si="55"/>
        <v>1.0065817080327095</v>
      </c>
      <c r="H692" s="54">
        <f t="shared" si="56"/>
        <v>3417.3745659736496</v>
      </c>
      <c r="I692" s="58">
        <f t="shared" si="57"/>
        <v>23.285434026350231</v>
      </c>
    </row>
    <row r="693" spans="1:9" x14ac:dyDescent="0.25">
      <c r="A693" s="53">
        <v>43792</v>
      </c>
      <c r="B693" s="70">
        <v>3410.77</v>
      </c>
      <c r="C693" s="55">
        <v>4.2500000000000003E-2</v>
      </c>
      <c r="D693" s="55">
        <v>1.55E-2</v>
      </c>
      <c r="E693" s="56">
        <f t="shared" si="53"/>
        <v>1.0104597433015858</v>
      </c>
      <c r="F693" s="56">
        <f t="shared" si="54"/>
        <v>1.0038526780666972</v>
      </c>
      <c r="G693" s="57">
        <f t="shared" si="55"/>
        <v>1.0065817080327095</v>
      </c>
      <c r="H693" s="54">
        <f t="shared" si="56"/>
        <v>3417.3745659736496</v>
      </c>
      <c r="I693" s="58">
        <f t="shared" si="57"/>
        <v>-6.6045659736496418</v>
      </c>
    </row>
    <row r="694" spans="1:9" x14ac:dyDescent="0.25">
      <c r="A694" s="53">
        <v>43793</v>
      </c>
      <c r="B694" s="70">
        <v>3410.77</v>
      </c>
      <c r="C694" s="55">
        <v>4.2500000000000003E-2</v>
      </c>
      <c r="D694" s="55">
        <v>1.55E-2</v>
      </c>
      <c r="E694" s="56">
        <f t="shared" si="53"/>
        <v>1.0104597433015858</v>
      </c>
      <c r="F694" s="56">
        <f t="shared" si="54"/>
        <v>1.0038526780666972</v>
      </c>
      <c r="G694" s="57">
        <f t="shared" si="55"/>
        <v>1.0065817080327095</v>
      </c>
      <c r="H694" s="54">
        <f t="shared" si="56"/>
        <v>3417.5418751986972</v>
      </c>
      <c r="I694" s="58">
        <f t="shared" si="57"/>
        <v>-6.7718751986972165</v>
      </c>
    </row>
    <row r="695" spans="1:9" x14ac:dyDescent="0.25">
      <c r="A695" s="53">
        <v>43794</v>
      </c>
      <c r="B695" s="70">
        <v>3410.77</v>
      </c>
      <c r="C695" s="55">
        <v>4.2500000000000003E-2</v>
      </c>
      <c r="D695" s="55">
        <v>1.55E-2</v>
      </c>
      <c r="E695" s="56">
        <f t="shared" si="53"/>
        <v>1.0104597433015858</v>
      </c>
      <c r="F695" s="56">
        <f t="shared" si="54"/>
        <v>1.0038526780666972</v>
      </c>
      <c r="G695" s="57">
        <f t="shared" si="55"/>
        <v>1.0065817080327095</v>
      </c>
      <c r="H695" s="54">
        <f t="shared" si="56"/>
        <v>3450.6121049650283</v>
      </c>
      <c r="I695" s="58">
        <f t="shared" si="57"/>
        <v>-39.842104965028284</v>
      </c>
    </row>
    <row r="696" spans="1:9" x14ac:dyDescent="0.25">
      <c r="A696" s="53">
        <v>43795</v>
      </c>
      <c r="B696" s="70">
        <v>3433.94</v>
      </c>
      <c r="C696" s="55">
        <v>4.2500000000000003E-2</v>
      </c>
      <c r="D696" s="55">
        <v>1.55E-2</v>
      </c>
      <c r="E696" s="56">
        <f t="shared" si="53"/>
        <v>1.0104597433015858</v>
      </c>
      <c r="F696" s="56">
        <f t="shared" si="54"/>
        <v>1.0038526780666972</v>
      </c>
      <c r="G696" s="57">
        <f t="shared" si="55"/>
        <v>1.0065817080327095</v>
      </c>
      <c r="H696" s="54">
        <f t="shared" si="56"/>
        <v>3475.7816658570932</v>
      </c>
      <c r="I696" s="58">
        <f t="shared" si="57"/>
        <v>-41.841665857093176</v>
      </c>
    </row>
    <row r="697" spans="1:9" x14ac:dyDescent="0.25">
      <c r="A697" s="53">
        <v>43796</v>
      </c>
      <c r="B697" s="70">
        <v>3469.01</v>
      </c>
      <c r="C697" s="55">
        <v>4.2500000000000003E-2</v>
      </c>
      <c r="D697" s="55">
        <v>1.55E-2</v>
      </c>
      <c r="E697" s="56">
        <f t="shared" si="53"/>
        <v>1.0104597433015858</v>
      </c>
      <c r="F697" s="56">
        <f t="shared" si="54"/>
        <v>1.0038526780666972</v>
      </c>
      <c r="G697" s="57">
        <f t="shared" si="55"/>
        <v>1.0065817080327095</v>
      </c>
      <c r="H697" s="54">
        <f t="shared" si="56"/>
        <v>3495.5232863011888</v>
      </c>
      <c r="I697" s="58">
        <f t="shared" si="57"/>
        <v>-26.5132863011886</v>
      </c>
    </row>
    <row r="698" spans="1:9" x14ac:dyDescent="0.25">
      <c r="A698" s="53">
        <v>43797</v>
      </c>
      <c r="B698" s="70">
        <v>3502.92</v>
      </c>
      <c r="C698" s="55">
        <v>4.2500000000000003E-2</v>
      </c>
      <c r="D698" s="55">
        <v>1.55E-2</v>
      </c>
      <c r="E698" s="56">
        <f t="shared" si="53"/>
        <v>1.0104597433015858</v>
      </c>
      <c r="F698" s="56">
        <f t="shared" si="54"/>
        <v>1.0038526780666972</v>
      </c>
      <c r="G698" s="57">
        <f t="shared" si="55"/>
        <v>1.0065817080327095</v>
      </c>
      <c r="H698" s="54">
        <f t="shared" si="56"/>
        <v>3481.9888166323985</v>
      </c>
      <c r="I698" s="58">
        <f t="shared" si="57"/>
        <v>20.931183367601534</v>
      </c>
    </row>
    <row r="699" spans="1:9" x14ac:dyDescent="0.25">
      <c r="A699" s="53">
        <v>43798</v>
      </c>
      <c r="B699" s="70">
        <v>3502.92</v>
      </c>
      <c r="C699" s="55">
        <v>4.2500000000000003E-2</v>
      </c>
      <c r="D699" s="55">
        <v>1.5600000000000001E-2</v>
      </c>
      <c r="E699" s="56">
        <f t="shared" si="53"/>
        <v>1.0104597433015858</v>
      </c>
      <c r="F699" s="56">
        <f t="shared" si="54"/>
        <v>1.0038773904155476</v>
      </c>
      <c r="G699" s="57">
        <f t="shared" si="55"/>
        <v>1.0065569291119443</v>
      </c>
      <c r="H699" s="54">
        <f t="shared" si="56"/>
        <v>3444.8546820440974</v>
      </c>
      <c r="I699" s="58">
        <f t="shared" si="57"/>
        <v>58.065317955902628</v>
      </c>
    </row>
    <row r="700" spans="1:9" x14ac:dyDescent="0.25">
      <c r="A700" s="53">
        <v>43799</v>
      </c>
      <c r="B700" s="70">
        <v>3522.48</v>
      </c>
      <c r="C700" s="55">
        <v>4.2500000000000003E-2</v>
      </c>
      <c r="D700" s="55">
        <v>1.55E-2</v>
      </c>
      <c r="E700" s="56">
        <f t="shared" si="53"/>
        <v>1.0104597433015858</v>
      </c>
      <c r="F700" s="56">
        <f t="shared" si="54"/>
        <v>1.0038526780666972</v>
      </c>
      <c r="G700" s="57">
        <f t="shared" si="55"/>
        <v>1.0065817080327095</v>
      </c>
      <c r="H700" s="54">
        <f t="shared" si="56"/>
        <v>3444.8546820440974</v>
      </c>
      <c r="I700" s="58">
        <f t="shared" si="57"/>
        <v>77.625317955902574</v>
      </c>
    </row>
    <row r="701" spans="1:9" x14ac:dyDescent="0.25">
      <c r="A701" s="53">
        <v>43800</v>
      </c>
      <c r="B701" s="70">
        <v>3522.48</v>
      </c>
      <c r="C701" s="55">
        <v>4.2500000000000003E-2</v>
      </c>
      <c r="D701" s="55">
        <v>1.55E-2</v>
      </c>
      <c r="E701" s="56">
        <f t="shared" si="53"/>
        <v>1.0104597433015858</v>
      </c>
      <c r="F701" s="56">
        <f t="shared" si="54"/>
        <v>1.0038526780666972</v>
      </c>
      <c r="G701" s="57">
        <f t="shared" si="55"/>
        <v>1.0065817080327095</v>
      </c>
      <c r="H701" s="54">
        <f t="shared" si="56"/>
        <v>3444.8546820440974</v>
      </c>
      <c r="I701" s="58">
        <f t="shared" si="57"/>
        <v>77.625317955902574</v>
      </c>
    </row>
    <row r="702" spans="1:9" x14ac:dyDescent="0.25">
      <c r="A702" s="53">
        <v>43801</v>
      </c>
      <c r="B702" s="70">
        <v>3522.48</v>
      </c>
      <c r="C702" s="55">
        <v>4.2500000000000003E-2</v>
      </c>
      <c r="D702" s="55">
        <v>1.5600000000000001E-2</v>
      </c>
      <c r="E702" s="56">
        <f t="shared" si="53"/>
        <v>1.0104597433015858</v>
      </c>
      <c r="F702" s="56">
        <f t="shared" si="54"/>
        <v>1.0038773904155476</v>
      </c>
      <c r="G702" s="57">
        <f t="shared" si="55"/>
        <v>1.0065569291119443</v>
      </c>
      <c r="H702" s="54">
        <f t="shared" si="56"/>
        <v>3444.9390041874781</v>
      </c>
      <c r="I702" s="58">
        <f t="shared" si="57"/>
        <v>77.540995812521942</v>
      </c>
    </row>
    <row r="703" spans="1:9" x14ac:dyDescent="0.25">
      <c r="A703" s="53">
        <v>43802</v>
      </c>
      <c r="B703" s="70">
        <v>3508.39</v>
      </c>
      <c r="C703" s="55">
        <v>4.2500000000000003E-2</v>
      </c>
      <c r="D703" s="55">
        <v>1.55E-2</v>
      </c>
      <c r="E703" s="56">
        <f t="shared" si="53"/>
        <v>1.0104597433015858</v>
      </c>
      <c r="F703" s="56">
        <f t="shared" si="54"/>
        <v>1.0038526780666972</v>
      </c>
      <c r="G703" s="57">
        <f t="shared" si="55"/>
        <v>1.0065817080327095</v>
      </c>
      <c r="H703" s="54">
        <f t="shared" si="56"/>
        <v>3456.3172971032814</v>
      </c>
      <c r="I703" s="58">
        <f t="shared" si="57"/>
        <v>52.072702896718511</v>
      </c>
    </row>
    <row r="704" spans="1:9" x14ac:dyDescent="0.25">
      <c r="A704" s="53">
        <v>43803</v>
      </c>
      <c r="B704" s="70">
        <v>3506.67</v>
      </c>
      <c r="C704" s="55">
        <v>4.2500000000000003E-2</v>
      </c>
      <c r="D704" s="55">
        <v>1.55E-2</v>
      </c>
      <c r="E704" s="56">
        <f t="shared" si="53"/>
        <v>1.0104597433015858</v>
      </c>
      <c r="F704" s="56">
        <f t="shared" si="54"/>
        <v>1.0038526780666972</v>
      </c>
      <c r="G704" s="57">
        <f t="shared" si="55"/>
        <v>1.0065817080327095</v>
      </c>
      <c r="H704" s="54">
        <f t="shared" si="56"/>
        <v>3418.553828477246</v>
      </c>
      <c r="I704" s="58">
        <f t="shared" si="57"/>
        <v>88.11617152275403</v>
      </c>
    </row>
    <row r="705" spans="1:9" x14ac:dyDescent="0.25">
      <c r="A705" s="53">
        <v>43804</v>
      </c>
      <c r="B705" s="70">
        <v>3478.57</v>
      </c>
      <c r="C705" s="55">
        <v>4.2500000000000003E-2</v>
      </c>
      <c r="D705" s="55">
        <v>1.55E-2</v>
      </c>
      <c r="E705" s="56">
        <f t="shared" si="53"/>
        <v>1.0104597433015858</v>
      </c>
      <c r="F705" s="56">
        <f t="shared" si="54"/>
        <v>1.0038526780666972</v>
      </c>
      <c r="G705" s="57">
        <f t="shared" si="55"/>
        <v>1.0065817080327095</v>
      </c>
      <c r="H705" s="54">
        <f t="shared" si="56"/>
        <v>3394.8651462160701</v>
      </c>
      <c r="I705" s="58">
        <f t="shared" si="57"/>
        <v>83.704853783930048</v>
      </c>
    </row>
    <row r="706" spans="1:9" x14ac:dyDescent="0.25">
      <c r="A706" s="53">
        <v>43805</v>
      </c>
      <c r="B706" s="70">
        <v>3459.97</v>
      </c>
      <c r="C706" s="55">
        <v>4.2500000000000003E-2</v>
      </c>
      <c r="D706" s="55">
        <v>1.55E-2</v>
      </c>
      <c r="E706" s="56">
        <f t="shared" si="53"/>
        <v>1.0104597433015858</v>
      </c>
      <c r="F706" s="56">
        <f t="shared" si="54"/>
        <v>1.0038526780666972</v>
      </c>
      <c r="G706" s="57">
        <f t="shared" si="55"/>
        <v>1.0065817080327095</v>
      </c>
      <c r="H706" s="54">
        <f t="shared" si="56"/>
        <v>3378.9285367236625</v>
      </c>
      <c r="I706" s="58">
        <f t="shared" si="57"/>
        <v>81.041463276337254</v>
      </c>
    </row>
    <row r="707" spans="1:9" x14ac:dyDescent="0.25">
      <c r="A707" s="53">
        <v>43806</v>
      </c>
      <c r="B707" s="70">
        <v>3430.31</v>
      </c>
      <c r="C707" s="55">
        <v>4.2500000000000003E-2</v>
      </c>
      <c r="D707" s="55">
        <v>1.55E-2</v>
      </c>
      <c r="E707" s="56">
        <f t="shared" si="53"/>
        <v>1.0104597433015858</v>
      </c>
      <c r="F707" s="56">
        <f t="shared" si="54"/>
        <v>1.0038526780666972</v>
      </c>
      <c r="G707" s="57">
        <f t="shared" si="55"/>
        <v>1.0065817080327095</v>
      </c>
      <c r="H707" s="54">
        <f t="shared" si="56"/>
        <v>3378.9285367236625</v>
      </c>
      <c r="I707" s="58">
        <f t="shared" si="57"/>
        <v>51.381463276337399</v>
      </c>
    </row>
    <row r="708" spans="1:9" x14ac:dyDescent="0.25">
      <c r="A708" s="53">
        <v>43807</v>
      </c>
      <c r="B708" s="70">
        <v>3430.31</v>
      </c>
      <c r="C708" s="55">
        <v>4.2500000000000003E-2</v>
      </c>
      <c r="D708" s="55">
        <v>1.55E-2</v>
      </c>
      <c r="E708" s="56">
        <f t="shared" si="53"/>
        <v>1.0104597433015858</v>
      </c>
      <c r="F708" s="56">
        <f t="shared" si="54"/>
        <v>1.0038526780666972</v>
      </c>
      <c r="G708" s="57">
        <f t="shared" si="55"/>
        <v>1.0065817080327095</v>
      </c>
      <c r="H708" s="54">
        <f t="shared" si="56"/>
        <v>3379.0112451461782</v>
      </c>
      <c r="I708" s="58">
        <f t="shared" si="57"/>
        <v>51.29875485382172</v>
      </c>
    </row>
    <row r="709" spans="1:9" x14ac:dyDescent="0.25">
      <c r="A709" s="53">
        <v>43808</v>
      </c>
      <c r="B709" s="70">
        <v>3430.31</v>
      </c>
      <c r="C709" s="55">
        <v>4.2500000000000003E-2</v>
      </c>
      <c r="D709" s="55">
        <v>1.55E-2</v>
      </c>
      <c r="E709" s="56">
        <f t="shared" si="53"/>
        <v>1.0104597433015858</v>
      </c>
      <c r="F709" s="56">
        <f t="shared" si="54"/>
        <v>1.0038526780666972</v>
      </c>
      <c r="G709" s="57">
        <f t="shared" si="55"/>
        <v>1.0065817080327095</v>
      </c>
      <c r="H709" s="54">
        <f t="shared" si="56"/>
        <v>3386.1478069573272</v>
      </c>
      <c r="I709" s="58">
        <f t="shared" si="57"/>
        <v>44.162193042672698</v>
      </c>
    </row>
    <row r="710" spans="1:9" x14ac:dyDescent="0.25">
      <c r="A710" s="53">
        <v>43809</v>
      </c>
      <c r="B710" s="70">
        <v>3418.48</v>
      </c>
      <c r="C710" s="55">
        <v>4.2500000000000003E-2</v>
      </c>
      <c r="D710" s="55">
        <v>1.55E-2</v>
      </c>
      <c r="E710" s="56">
        <f t="shared" si="53"/>
        <v>1.0104597433015858</v>
      </c>
      <c r="F710" s="56">
        <f t="shared" si="54"/>
        <v>1.0038526780666972</v>
      </c>
      <c r="G710" s="57">
        <f t="shared" si="55"/>
        <v>1.0065817080327095</v>
      </c>
      <c r="H710" s="54">
        <f t="shared" si="56"/>
        <v>3391.1232972341136</v>
      </c>
      <c r="I710" s="58">
        <f t="shared" si="57"/>
        <v>27.356702765886439</v>
      </c>
    </row>
    <row r="711" spans="1:9" x14ac:dyDescent="0.25">
      <c r="A711" s="53">
        <v>43810</v>
      </c>
      <c r="B711" s="70">
        <v>3418.61</v>
      </c>
      <c r="C711" s="55">
        <v>4.2500000000000003E-2</v>
      </c>
      <c r="D711" s="55">
        <v>1.55E-2</v>
      </c>
      <c r="E711" s="56">
        <f t="shared" si="53"/>
        <v>1.0104597433015858</v>
      </c>
      <c r="F711" s="56">
        <f t="shared" si="54"/>
        <v>1.0038526780666972</v>
      </c>
      <c r="G711" s="57">
        <f t="shared" si="55"/>
        <v>1.0065817080327095</v>
      </c>
      <c r="H711" s="54">
        <f t="shared" si="56"/>
        <v>3389.8467573045136</v>
      </c>
      <c r="I711" s="58">
        <f t="shared" si="57"/>
        <v>28.763242695486497</v>
      </c>
    </row>
    <row r="712" spans="1:9" x14ac:dyDescent="0.25">
      <c r="A712" s="53">
        <v>43811</v>
      </c>
      <c r="B712" s="70">
        <v>3387.73</v>
      </c>
      <c r="C712" s="55">
        <v>4.2500000000000003E-2</v>
      </c>
      <c r="D712" s="55">
        <v>1.55E-2</v>
      </c>
      <c r="E712" s="56">
        <f t="shared" si="53"/>
        <v>1.0104597433015858</v>
      </c>
      <c r="F712" s="56">
        <f t="shared" si="54"/>
        <v>1.0038526780666972</v>
      </c>
      <c r="G712" s="57">
        <f t="shared" si="55"/>
        <v>1.0065817080327095</v>
      </c>
      <c r="H712" s="54">
        <f t="shared" si="56"/>
        <v>3376.4157243543827</v>
      </c>
      <c r="I712" s="58">
        <f t="shared" si="57"/>
        <v>11.314275645617272</v>
      </c>
    </row>
    <row r="713" spans="1:9" x14ac:dyDescent="0.25">
      <c r="A713" s="53">
        <v>43812</v>
      </c>
      <c r="B713" s="70">
        <v>3372.23</v>
      </c>
      <c r="C713" s="55">
        <v>4.2500000000000003E-2</v>
      </c>
      <c r="D713" s="55">
        <v>1.55E-2</v>
      </c>
      <c r="E713" s="56">
        <f t="shared" si="53"/>
        <v>1.0104597433015858</v>
      </c>
      <c r="F713" s="56">
        <f t="shared" si="54"/>
        <v>1.0038526780666972</v>
      </c>
      <c r="G713" s="57">
        <f t="shared" si="55"/>
        <v>1.0065817080327095</v>
      </c>
      <c r="H713" s="54">
        <f t="shared" si="56"/>
        <v>3373.3500932638613</v>
      </c>
      <c r="I713" s="58">
        <f t="shared" si="57"/>
        <v>-1.1200932638612358</v>
      </c>
    </row>
    <row r="714" spans="1:9" x14ac:dyDescent="0.25">
      <c r="A714" s="53">
        <v>43813</v>
      </c>
      <c r="B714" s="70">
        <v>3374.29</v>
      </c>
      <c r="C714" s="55">
        <v>4.2500000000000003E-2</v>
      </c>
      <c r="D714" s="55">
        <v>1.55E-2</v>
      </c>
      <c r="E714" s="56">
        <f t="shared" si="53"/>
        <v>1.0104597433015858</v>
      </c>
      <c r="F714" s="56">
        <f t="shared" si="54"/>
        <v>1.0038526780666972</v>
      </c>
      <c r="G714" s="57">
        <f t="shared" si="55"/>
        <v>1.0065817080327095</v>
      </c>
      <c r="H714" s="54">
        <f t="shared" si="56"/>
        <v>3373.3500932638613</v>
      </c>
      <c r="I714" s="58">
        <f t="shared" si="57"/>
        <v>0.93990673613870968</v>
      </c>
    </row>
    <row r="715" spans="1:9" x14ac:dyDescent="0.25">
      <c r="A715" s="53">
        <v>43814</v>
      </c>
      <c r="B715" s="70">
        <v>3374.29</v>
      </c>
      <c r="C715" s="55">
        <v>4.2500000000000003E-2</v>
      </c>
      <c r="D715" s="55">
        <v>1.55E-2</v>
      </c>
      <c r="E715" s="56">
        <f t="shared" si="53"/>
        <v>1.0104597433015858</v>
      </c>
      <c r="F715" s="56">
        <f t="shared" si="54"/>
        <v>1.0038526780666972</v>
      </c>
      <c r="G715" s="57">
        <f t="shared" si="55"/>
        <v>1.0065817080327095</v>
      </c>
      <c r="H715" s="54">
        <f t="shared" si="56"/>
        <v>3372.4424690539936</v>
      </c>
      <c r="I715" s="58">
        <f t="shared" si="57"/>
        <v>1.8475309460063727</v>
      </c>
    </row>
    <row r="716" spans="1:9" x14ac:dyDescent="0.25">
      <c r="A716" s="53">
        <v>43815</v>
      </c>
      <c r="B716" s="70">
        <v>3374.29</v>
      </c>
      <c r="C716" s="55">
        <v>4.2500000000000003E-2</v>
      </c>
      <c r="D716" s="55">
        <v>1.5600000000000001E-2</v>
      </c>
      <c r="E716" s="56">
        <f t="shared" si="53"/>
        <v>1.0104597433015858</v>
      </c>
      <c r="F716" s="56">
        <f t="shared" si="54"/>
        <v>1.0038773904155476</v>
      </c>
      <c r="G716" s="57">
        <f t="shared" si="55"/>
        <v>1.0065569291119443</v>
      </c>
      <c r="H716" s="54">
        <f t="shared" si="56"/>
        <v>3380.3494945073721</v>
      </c>
      <c r="I716" s="58">
        <f t="shared" si="57"/>
        <v>-6.0594945073721647</v>
      </c>
    </row>
    <row r="717" spans="1:9" x14ac:dyDescent="0.25">
      <c r="A717" s="53">
        <v>43816</v>
      </c>
      <c r="B717" s="70">
        <v>3364.24</v>
      </c>
      <c r="C717" s="55">
        <v>4.2500000000000003E-2</v>
      </c>
      <c r="D717" s="55">
        <v>1.55E-2</v>
      </c>
      <c r="E717" s="56">
        <f t="shared" si="53"/>
        <v>1.0104597433015858</v>
      </c>
      <c r="F717" s="56">
        <f t="shared" si="54"/>
        <v>1.0038526780666972</v>
      </c>
      <c r="G717" s="57">
        <f t="shared" si="55"/>
        <v>1.0065817080327095</v>
      </c>
      <c r="H717" s="54">
        <f t="shared" si="56"/>
        <v>3397.332715305939</v>
      </c>
      <c r="I717" s="58">
        <f t="shared" si="57"/>
        <v>-33.092715305939237</v>
      </c>
    </row>
    <row r="718" spans="1:9" x14ac:dyDescent="0.25">
      <c r="A718" s="53">
        <v>43817</v>
      </c>
      <c r="B718" s="70">
        <v>3347.86</v>
      </c>
      <c r="C718" s="55">
        <v>4.2500000000000003E-2</v>
      </c>
      <c r="D718" s="55">
        <v>1.55E-2</v>
      </c>
      <c r="E718" s="56">
        <f t="shared" si="53"/>
        <v>1.0104597433015858</v>
      </c>
      <c r="F718" s="56">
        <f t="shared" si="54"/>
        <v>1.0038526780666972</v>
      </c>
      <c r="G718" s="57">
        <f t="shared" si="55"/>
        <v>1.0065817080327095</v>
      </c>
      <c r="H718" s="54">
        <f t="shared" si="56"/>
        <v>3397.0983120448664</v>
      </c>
      <c r="I718" s="58">
        <f t="shared" si="57"/>
        <v>-49.238312044866234</v>
      </c>
    </row>
    <row r="719" spans="1:9" x14ac:dyDescent="0.25">
      <c r="A719" s="53">
        <v>43818</v>
      </c>
      <c r="B719" s="70">
        <v>3329.98</v>
      </c>
      <c r="C719" s="55">
        <v>4.2500000000000003E-2</v>
      </c>
      <c r="D719" s="55">
        <v>1.55E-2</v>
      </c>
      <c r="E719" s="56">
        <f t="shared" si="53"/>
        <v>1.0104597433015858</v>
      </c>
      <c r="F719" s="56">
        <f t="shared" si="54"/>
        <v>1.0038526780666972</v>
      </c>
      <c r="G719" s="57">
        <f t="shared" si="55"/>
        <v>1.0065817080327095</v>
      </c>
      <c r="H719" s="54">
        <f t="shared" si="56"/>
        <v>3397.0279119069523</v>
      </c>
      <c r="I719" s="58">
        <f t="shared" si="57"/>
        <v>-67.047911906952322</v>
      </c>
    </row>
    <row r="720" spans="1:9" x14ac:dyDescent="0.25">
      <c r="A720" s="53">
        <v>43819</v>
      </c>
      <c r="B720" s="70">
        <v>3322.38</v>
      </c>
      <c r="C720" s="55">
        <v>4.2500000000000003E-2</v>
      </c>
      <c r="D720" s="55">
        <v>1.55E-2</v>
      </c>
      <c r="E720" s="56">
        <f t="shared" si="53"/>
        <v>1.0104597433015858</v>
      </c>
      <c r="F720" s="56">
        <f t="shared" si="54"/>
        <v>1.0038526780666972</v>
      </c>
      <c r="G720" s="57">
        <f t="shared" si="55"/>
        <v>1.0065817080327095</v>
      </c>
      <c r="H720" s="54">
        <f t="shared" si="56"/>
        <v>3421.7685318022995</v>
      </c>
      <c r="I720" s="58">
        <f t="shared" si="57"/>
        <v>-99.38853180229944</v>
      </c>
    </row>
    <row r="721" spans="1:9" x14ac:dyDescent="0.25">
      <c r="A721" s="53">
        <v>43820</v>
      </c>
      <c r="B721" s="70">
        <v>3325.47</v>
      </c>
      <c r="C721" s="55">
        <v>4.2500000000000003E-2</v>
      </c>
      <c r="D721" s="55">
        <v>1.55E-2</v>
      </c>
      <c r="E721" s="56">
        <f t="shared" si="53"/>
        <v>1.0104597433015858</v>
      </c>
      <c r="F721" s="56">
        <f t="shared" si="54"/>
        <v>1.0038526780666972</v>
      </c>
      <c r="G721" s="57">
        <f t="shared" si="55"/>
        <v>1.0065817080327095</v>
      </c>
      <c r="H721" s="54">
        <f t="shared" si="56"/>
        <v>3421.7685318022995</v>
      </c>
      <c r="I721" s="58">
        <f t="shared" si="57"/>
        <v>-96.298531802299749</v>
      </c>
    </row>
    <row r="722" spans="1:9" x14ac:dyDescent="0.25">
      <c r="A722" s="53">
        <v>43821</v>
      </c>
      <c r="B722" s="70">
        <v>3325.47</v>
      </c>
      <c r="C722" s="55">
        <v>4.2500000000000003E-2</v>
      </c>
      <c r="D722" s="55">
        <v>1.55E-2</v>
      </c>
      <c r="E722" s="56">
        <f t="shared" si="53"/>
        <v>1.0104597433015858</v>
      </c>
      <c r="F722" s="56">
        <f t="shared" si="54"/>
        <v>1.0038526780666972</v>
      </c>
      <c r="G722" s="57">
        <f t="shared" si="55"/>
        <v>1.0065817080327095</v>
      </c>
      <c r="H722" s="54">
        <f t="shared" si="56"/>
        <v>3421.7685318022995</v>
      </c>
      <c r="I722" s="58">
        <f t="shared" si="57"/>
        <v>-96.298531802299749</v>
      </c>
    </row>
    <row r="723" spans="1:9" x14ac:dyDescent="0.25">
      <c r="A723" s="53">
        <v>43822</v>
      </c>
      <c r="B723" s="70">
        <v>3325.47</v>
      </c>
      <c r="C723" s="55">
        <v>4.2500000000000003E-2</v>
      </c>
      <c r="D723" s="55">
        <v>1.55E-2</v>
      </c>
      <c r="E723" s="56">
        <f t="shared" si="53"/>
        <v>1.0104597433015858</v>
      </c>
      <c r="F723" s="56">
        <f t="shared" si="54"/>
        <v>1.0038526780666972</v>
      </c>
      <c r="G723" s="57">
        <f t="shared" si="55"/>
        <v>1.0065817080327095</v>
      </c>
      <c r="H723" s="54">
        <f t="shared" si="56"/>
        <v>3457.4312302368121</v>
      </c>
      <c r="I723" s="58">
        <f t="shared" si="57"/>
        <v>-131.9612302368123</v>
      </c>
    </row>
    <row r="724" spans="1:9" x14ac:dyDescent="0.25">
      <c r="A724" s="53">
        <v>43823</v>
      </c>
      <c r="B724" s="70">
        <v>3316.92</v>
      </c>
      <c r="C724" s="55">
        <v>4.2500000000000003E-2</v>
      </c>
      <c r="D724" s="55">
        <v>1.55E-2</v>
      </c>
      <c r="E724" s="56">
        <f t="shared" si="53"/>
        <v>1.0104597433015858</v>
      </c>
      <c r="F724" s="56">
        <f t="shared" si="54"/>
        <v>1.0038526780666972</v>
      </c>
      <c r="G724" s="57">
        <f t="shared" si="55"/>
        <v>1.0065817080327095</v>
      </c>
      <c r="H724" s="54">
        <f t="shared" si="56"/>
        <v>3458.3162605420112</v>
      </c>
      <c r="I724" s="58">
        <f t="shared" si="57"/>
        <v>-141.39626054201108</v>
      </c>
    </row>
    <row r="725" spans="1:9" x14ac:dyDescent="0.25">
      <c r="A725" s="53">
        <v>43824</v>
      </c>
      <c r="B725" s="70">
        <v>3305.84</v>
      </c>
      <c r="C725" s="55">
        <v>4.2500000000000003E-2</v>
      </c>
      <c r="D725" s="55">
        <v>1.55E-2</v>
      </c>
      <c r="E725" s="56">
        <f t="shared" si="53"/>
        <v>1.0104597433015858</v>
      </c>
      <c r="F725" s="56">
        <f t="shared" si="54"/>
        <v>1.0038526780666972</v>
      </c>
      <c r="G725" s="57">
        <f t="shared" si="55"/>
        <v>1.0065817080327095</v>
      </c>
      <c r="H725" s="54">
        <f t="shared" si="56"/>
        <v>3471.1727981179365</v>
      </c>
      <c r="I725" s="58">
        <f t="shared" si="57"/>
        <v>-165.33279811793636</v>
      </c>
    </row>
    <row r="726" spans="1:9" x14ac:dyDescent="0.25">
      <c r="A726" s="53">
        <v>43825</v>
      </c>
      <c r="B726" s="70">
        <v>3305.84</v>
      </c>
      <c r="C726" s="55">
        <v>4.2500000000000003E-2</v>
      </c>
      <c r="D726" s="55">
        <v>1.55E-2</v>
      </c>
      <c r="E726" s="56">
        <f t="shared" ref="E726:E789" si="58">+(1+C726)^(90/360)</f>
        <v>1.0104597433015858</v>
      </c>
      <c r="F726" s="56">
        <f t="shared" ref="F726:F789" si="59">+(1+D726)^(90/360)</f>
        <v>1.0038526780666972</v>
      </c>
      <c r="G726" s="57">
        <f t="shared" ref="G726:G789" si="60">+E726/F726</f>
        <v>1.0065817080327095</v>
      </c>
      <c r="H726" s="54">
        <f t="shared" si="56"/>
        <v>3455.9430638244385</v>
      </c>
      <c r="I726" s="58">
        <f t="shared" si="57"/>
        <v>-150.10306382443832</v>
      </c>
    </row>
    <row r="727" spans="1:9" x14ac:dyDescent="0.25">
      <c r="A727" s="53">
        <v>43826</v>
      </c>
      <c r="B727" s="70">
        <v>3281.4</v>
      </c>
      <c r="C727" s="55">
        <v>4.2500000000000003E-2</v>
      </c>
      <c r="D727" s="55">
        <v>1.55E-2</v>
      </c>
      <c r="E727" s="56">
        <f t="shared" si="58"/>
        <v>1.0104597433015858</v>
      </c>
      <c r="F727" s="56">
        <f t="shared" si="59"/>
        <v>1.0038526780666972</v>
      </c>
      <c r="G727" s="57">
        <f t="shared" si="60"/>
        <v>1.0065817080327095</v>
      </c>
      <c r="H727" s="54">
        <f t="shared" si="56"/>
        <v>3482.2269760280374</v>
      </c>
      <c r="I727" s="58">
        <f t="shared" si="57"/>
        <v>-200.82697602803728</v>
      </c>
    </row>
    <row r="728" spans="1:9" x14ac:dyDescent="0.25">
      <c r="A728" s="53">
        <v>43827</v>
      </c>
      <c r="B728" s="70">
        <v>3294.05</v>
      </c>
      <c r="C728" s="55">
        <v>4.2500000000000003E-2</v>
      </c>
      <c r="D728" s="55">
        <v>1.55E-2</v>
      </c>
      <c r="E728" s="56">
        <f t="shared" si="58"/>
        <v>1.0104597433015858</v>
      </c>
      <c r="F728" s="56">
        <f t="shared" si="59"/>
        <v>1.0038526780666972</v>
      </c>
      <c r="G728" s="57">
        <f t="shared" si="60"/>
        <v>1.0065817080327095</v>
      </c>
      <c r="H728" s="54">
        <f t="shared" si="56"/>
        <v>3482.2269760280374</v>
      </c>
      <c r="I728" s="58">
        <f t="shared" si="57"/>
        <v>-188.17697602803719</v>
      </c>
    </row>
    <row r="729" spans="1:9" x14ac:dyDescent="0.25">
      <c r="A729" s="53">
        <v>43828</v>
      </c>
      <c r="B729" s="70">
        <v>3294.05</v>
      </c>
      <c r="C729" s="55">
        <v>4.2500000000000003E-2</v>
      </c>
      <c r="D729" s="55">
        <v>1.55E-2</v>
      </c>
      <c r="E729" s="56">
        <f t="shared" si="58"/>
        <v>1.0104597433015858</v>
      </c>
      <c r="F729" s="56">
        <f t="shared" si="59"/>
        <v>1.0038526780666972</v>
      </c>
      <c r="G729" s="57">
        <f t="shared" si="60"/>
        <v>1.0065817080327095</v>
      </c>
      <c r="H729" s="54">
        <f t="shared" si="56"/>
        <v>3481.7997351174727</v>
      </c>
      <c r="I729" s="58">
        <f t="shared" si="57"/>
        <v>-187.74973511747248</v>
      </c>
    </row>
    <row r="730" spans="1:9" x14ac:dyDescent="0.25">
      <c r="A730" s="53">
        <v>43829</v>
      </c>
      <c r="B730" s="70">
        <v>3294.05</v>
      </c>
      <c r="C730" s="55">
        <v>4.2500000000000003E-2</v>
      </c>
      <c r="D730" s="55">
        <v>1.55E-2</v>
      </c>
      <c r="E730" s="56">
        <f t="shared" si="58"/>
        <v>1.0104597433015858</v>
      </c>
      <c r="F730" s="56">
        <f t="shared" si="59"/>
        <v>1.0038526780666972</v>
      </c>
      <c r="G730" s="57">
        <f t="shared" si="60"/>
        <v>1.0065817080327095</v>
      </c>
      <c r="H730" s="54">
        <f t="shared" si="56"/>
        <v>3497.4996210504055</v>
      </c>
      <c r="I730" s="58">
        <f t="shared" si="57"/>
        <v>-203.44962105040531</v>
      </c>
    </row>
    <row r="731" spans="1:9" x14ac:dyDescent="0.25">
      <c r="A731" s="53">
        <v>43830</v>
      </c>
      <c r="B731" s="70">
        <v>3277.14</v>
      </c>
      <c r="C731" s="55">
        <v>4.2500000000000003E-2</v>
      </c>
      <c r="D731" s="55">
        <v>1.55E-2</v>
      </c>
      <c r="E731" s="56">
        <f t="shared" si="58"/>
        <v>1.0104597433015858</v>
      </c>
      <c r="F731" s="56">
        <f t="shared" si="59"/>
        <v>1.0038526780666972</v>
      </c>
      <c r="G731" s="57">
        <f t="shared" si="60"/>
        <v>1.0065817080327095</v>
      </c>
      <c r="H731" s="54">
        <f t="shared" si="56"/>
        <v>3511.6779613972594</v>
      </c>
      <c r="I731" s="58">
        <f t="shared" si="57"/>
        <v>-234.53796139725955</v>
      </c>
    </row>
    <row r="732" spans="1:9" x14ac:dyDescent="0.25">
      <c r="A732" s="53">
        <v>43831</v>
      </c>
      <c r="B732" s="70">
        <v>3277.14</v>
      </c>
      <c r="C732" s="55">
        <v>4.2500000000000003E-2</v>
      </c>
      <c r="D732" s="55">
        <v>1.55E-2</v>
      </c>
      <c r="E732" s="56">
        <f t="shared" si="58"/>
        <v>1.0104597433015858</v>
      </c>
      <c r="F732" s="56">
        <f t="shared" si="59"/>
        <v>1.0038526780666972</v>
      </c>
      <c r="G732" s="57">
        <f t="shared" si="60"/>
        <v>1.0065817080327095</v>
      </c>
      <c r="H732" s="54">
        <f t="shared" si="56"/>
        <v>3517.9360059014766</v>
      </c>
      <c r="I732" s="58">
        <f t="shared" si="57"/>
        <v>-240.79600590147675</v>
      </c>
    </row>
    <row r="733" spans="1:9" x14ac:dyDescent="0.25">
      <c r="A733" s="53">
        <v>43832</v>
      </c>
      <c r="B733" s="70">
        <v>3277.14</v>
      </c>
      <c r="C733" s="55">
        <v>4.2500000000000003E-2</v>
      </c>
      <c r="D733" s="55">
        <v>1.55E-2</v>
      </c>
      <c r="E733" s="56">
        <f t="shared" si="58"/>
        <v>1.0104597433015858</v>
      </c>
      <c r="F733" s="56">
        <f t="shared" si="59"/>
        <v>1.0038526780666972</v>
      </c>
      <c r="G733" s="57">
        <f t="shared" si="60"/>
        <v>1.0065817080327095</v>
      </c>
      <c r="H733" s="54">
        <f t="shared" si="56"/>
        <v>3488.1065042765754</v>
      </c>
      <c r="I733" s="58">
        <f t="shared" si="57"/>
        <v>-210.96650427657551</v>
      </c>
    </row>
    <row r="734" spans="1:9" x14ac:dyDescent="0.25">
      <c r="A734" s="53">
        <v>43833</v>
      </c>
      <c r="B734" s="70">
        <v>3258.84</v>
      </c>
      <c r="C734" s="55">
        <v>4.2500000000000003E-2</v>
      </c>
      <c r="D734" s="55">
        <v>1.55E-2</v>
      </c>
      <c r="E734" s="56">
        <f t="shared" si="58"/>
        <v>1.0104597433015858</v>
      </c>
      <c r="F734" s="56">
        <f t="shared" si="59"/>
        <v>1.0038526780666972</v>
      </c>
      <c r="G734" s="57">
        <f t="shared" si="60"/>
        <v>1.0065817080327095</v>
      </c>
      <c r="H734" s="54">
        <f t="shared" si="56"/>
        <v>3450.3116834814041</v>
      </c>
      <c r="I734" s="58">
        <f t="shared" si="57"/>
        <v>-191.47168348140394</v>
      </c>
    </row>
    <row r="735" spans="1:9" x14ac:dyDescent="0.25">
      <c r="A735" s="53">
        <v>43834</v>
      </c>
      <c r="B735" s="70">
        <v>3262.05</v>
      </c>
      <c r="C735" s="55">
        <v>4.2500000000000003E-2</v>
      </c>
      <c r="D735" s="55">
        <v>1.55E-2</v>
      </c>
      <c r="E735" s="56">
        <f t="shared" si="58"/>
        <v>1.0104597433015858</v>
      </c>
      <c r="F735" s="56">
        <f t="shared" si="59"/>
        <v>1.0038526780666972</v>
      </c>
      <c r="G735" s="57">
        <f t="shared" si="60"/>
        <v>1.0065817080327095</v>
      </c>
      <c r="H735" s="54">
        <f t="shared" si="56"/>
        <v>3450.3116834814041</v>
      </c>
      <c r="I735" s="58">
        <f t="shared" si="57"/>
        <v>-188.26168348140391</v>
      </c>
    </row>
    <row r="736" spans="1:9" x14ac:dyDescent="0.25">
      <c r="A736" s="53">
        <v>43835</v>
      </c>
      <c r="B736" s="70">
        <v>3262.05</v>
      </c>
      <c r="C736" s="55">
        <v>4.2500000000000003E-2</v>
      </c>
      <c r="D736" s="55">
        <v>1.55E-2</v>
      </c>
      <c r="E736" s="56">
        <f t="shared" si="58"/>
        <v>1.0104597433015858</v>
      </c>
      <c r="F736" s="56">
        <f t="shared" si="59"/>
        <v>1.0038526780666972</v>
      </c>
      <c r="G736" s="57">
        <f t="shared" si="60"/>
        <v>1.0065817080327095</v>
      </c>
      <c r="H736" s="54">
        <f t="shared" si="56"/>
        <v>3450.5658032904175</v>
      </c>
      <c r="I736" s="58">
        <f t="shared" si="57"/>
        <v>-188.51580329041735</v>
      </c>
    </row>
    <row r="737" spans="1:9" x14ac:dyDescent="0.25">
      <c r="A737" s="53">
        <v>43836</v>
      </c>
      <c r="B737" s="70">
        <v>3262.05</v>
      </c>
      <c r="C737" s="55">
        <v>4.2500000000000003E-2</v>
      </c>
      <c r="D737" s="55">
        <v>1.55E-2</v>
      </c>
      <c r="E737" s="56">
        <f t="shared" si="58"/>
        <v>1.0104597433015858</v>
      </c>
      <c r="F737" s="56">
        <f t="shared" si="59"/>
        <v>1.0038526780666972</v>
      </c>
      <c r="G737" s="57">
        <f t="shared" si="60"/>
        <v>1.0065817080327095</v>
      </c>
      <c r="H737" s="54">
        <f t="shared" si="56"/>
        <v>3466.1373480724574</v>
      </c>
      <c r="I737" s="58">
        <f t="shared" si="57"/>
        <v>-204.08734807245719</v>
      </c>
    </row>
    <row r="738" spans="1:9" x14ac:dyDescent="0.25">
      <c r="A738" s="53">
        <v>43837</v>
      </c>
      <c r="B738" s="70">
        <v>3262.05</v>
      </c>
      <c r="C738" s="55">
        <v>4.2500000000000003E-2</v>
      </c>
      <c r="D738" s="55">
        <v>1.55E-2</v>
      </c>
      <c r="E738" s="56">
        <f t="shared" si="58"/>
        <v>1.0104597433015858</v>
      </c>
      <c r="F738" s="56">
        <f t="shared" si="59"/>
        <v>1.0038526780666972</v>
      </c>
      <c r="G738" s="57">
        <f t="shared" si="60"/>
        <v>1.0065817080327095</v>
      </c>
      <c r="H738" s="54">
        <f t="shared" si="56"/>
        <v>3472.98762068006</v>
      </c>
      <c r="I738" s="58">
        <f t="shared" si="57"/>
        <v>-210.93762068005981</v>
      </c>
    </row>
    <row r="739" spans="1:9" x14ac:dyDescent="0.25">
      <c r="A739" s="53">
        <v>43838</v>
      </c>
      <c r="B739" s="70">
        <v>3264.26</v>
      </c>
      <c r="C739" s="55">
        <v>4.2500000000000003E-2</v>
      </c>
      <c r="D739" s="55">
        <v>1.55E-2</v>
      </c>
      <c r="E739" s="56">
        <f t="shared" si="58"/>
        <v>1.0104597433015858</v>
      </c>
      <c r="F739" s="56">
        <f t="shared" si="59"/>
        <v>1.0038526780666972</v>
      </c>
      <c r="G739" s="57">
        <f t="shared" si="60"/>
        <v>1.0065817080327095</v>
      </c>
      <c r="H739" s="54">
        <f t="shared" si="56"/>
        <v>3474.9893890338235</v>
      </c>
      <c r="I739" s="58">
        <f t="shared" si="57"/>
        <v>-210.72938903382328</v>
      </c>
    </row>
    <row r="740" spans="1:9" x14ac:dyDescent="0.25">
      <c r="A740" s="53">
        <v>43839</v>
      </c>
      <c r="B740" s="70">
        <v>3254.42</v>
      </c>
      <c r="C740" s="55">
        <v>4.2500000000000003E-2</v>
      </c>
      <c r="D740" s="55">
        <v>1.55E-2</v>
      </c>
      <c r="E740" s="56">
        <f t="shared" si="58"/>
        <v>1.0104597433015858</v>
      </c>
      <c r="F740" s="56">
        <f t="shared" si="59"/>
        <v>1.0038526780666972</v>
      </c>
      <c r="G740" s="57">
        <f t="shared" si="60"/>
        <v>1.0065817080327095</v>
      </c>
      <c r="H740" s="54">
        <f t="shared" si="56"/>
        <v>3478.8722160918774</v>
      </c>
      <c r="I740" s="58">
        <f t="shared" si="57"/>
        <v>-224.45221609187729</v>
      </c>
    </row>
    <row r="741" spans="1:9" x14ac:dyDescent="0.25">
      <c r="A741" s="53">
        <v>43840</v>
      </c>
      <c r="B741" s="70">
        <v>3253.89</v>
      </c>
      <c r="C741" s="55">
        <v>4.2500000000000003E-2</v>
      </c>
      <c r="D741" s="55">
        <v>1.54E-2</v>
      </c>
      <c r="E741" s="56">
        <f t="shared" si="58"/>
        <v>1.0104597433015858</v>
      </c>
      <c r="F741" s="56">
        <f t="shared" si="59"/>
        <v>1.0038279638926428</v>
      </c>
      <c r="G741" s="57">
        <f t="shared" si="60"/>
        <v>1.0066064900037515</v>
      </c>
      <c r="H741" s="54">
        <f t="shared" si="56"/>
        <v>3451.4985742852182</v>
      </c>
      <c r="I741" s="58">
        <f t="shared" si="57"/>
        <v>-197.60857428521831</v>
      </c>
    </row>
    <row r="742" spans="1:9" x14ac:dyDescent="0.25">
      <c r="A742" s="53">
        <v>43841</v>
      </c>
      <c r="B742" s="70">
        <v>3272.62</v>
      </c>
      <c r="C742" s="55">
        <v>4.2500000000000003E-2</v>
      </c>
      <c r="D742" s="55">
        <v>1.55E-2</v>
      </c>
      <c r="E742" s="56">
        <f t="shared" si="58"/>
        <v>1.0104597433015858</v>
      </c>
      <c r="F742" s="56">
        <f t="shared" si="59"/>
        <v>1.0038526780666972</v>
      </c>
      <c r="G742" s="57">
        <f t="shared" si="60"/>
        <v>1.0065817080327095</v>
      </c>
      <c r="H742" s="54">
        <f t="shared" si="56"/>
        <v>3451.4985742852182</v>
      </c>
      <c r="I742" s="58">
        <f t="shared" si="57"/>
        <v>-178.87857428521829</v>
      </c>
    </row>
    <row r="743" spans="1:9" x14ac:dyDescent="0.25">
      <c r="A743" s="53">
        <v>43842</v>
      </c>
      <c r="B743" s="70">
        <v>3272.62</v>
      </c>
      <c r="C743" s="55">
        <v>4.2500000000000003E-2</v>
      </c>
      <c r="D743" s="55">
        <v>1.55E-2</v>
      </c>
      <c r="E743" s="56">
        <f t="shared" si="58"/>
        <v>1.0104597433015858</v>
      </c>
      <c r="F743" s="56">
        <f t="shared" si="59"/>
        <v>1.0038526780666972</v>
      </c>
      <c r="G743" s="57">
        <f t="shared" si="60"/>
        <v>1.0065817080327095</v>
      </c>
      <c r="H743" s="54">
        <f t="shared" si="56"/>
        <v>3451.4985742852182</v>
      </c>
      <c r="I743" s="58">
        <f t="shared" si="57"/>
        <v>-178.87857428521829</v>
      </c>
    </row>
    <row r="744" spans="1:9" x14ac:dyDescent="0.25">
      <c r="A744" s="53">
        <v>43843</v>
      </c>
      <c r="B744" s="70">
        <v>3272.62</v>
      </c>
      <c r="C744" s="55">
        <v>4.2500000000000003E-2</v>
      </c>
      <c r="D744" s="55">
        <v>1.54E-2</v>
      </c>
      <c r="E744" s="56">
        <f t="shared" si="58"/>
        <v>1.0104597433015858</v>
      </c>
      <c r="F744" s="56">
        <f t="shared" si="59"/>
        <v>1.0038279638926428</v>
      </c>
      <c r="G744" s="57">
        <f t="shared" si="60"/>
        <v>1.0066064900037515</v>
      </c>
      <c r="H744" s="54">
        <f t="shared" si="56"/>
        <v>3451.0751034994705</v>
      </c>
      <c r="I744" s="58">
        <f t="shared" si="57"/>
        <v>-178.45510349947062</v>
      </c>
    </row>
    <row r="745" spans="1:9" x14ac:dyDescent="0.25">
      <c r="A745" s="53">
        <v>43844</v>
      </c>
      <c r="B745" s="70">
        <v>3288.05</v>
      </c>
      <c r="C745" s="55">
        <v>4.2500000000000003E-2</v>
      </c>
      <c r="D745" s="55">
        <v>1.54E-2</v>
      </c>
      <c r="E745" s="56">
        <f t="shared" si="58"/>
        <v>1.0104597433015858</v>
      </c>
      <c r="F745" s="56">
        <f t="shared" si="59"/>
        <v>1.0038279638926428</v>
      </c>
      <c r="G745" s="57">
        <f t="shared" si="60"/>
        <v>1.0066064900037515</v>
      </c>
      <c r="H745" s="54">
        <f t="shared" si="56"/>
        <v>3471.0586855043707</v>
      </c>
      <c r="I745" s="58">
        <f t="shared" si="57"/>
        <v>-183.00868550437053</v>
      </c>
    </row>
    <row r="746" spans="1:9" x14ac:dyDescent="0.25">
      <c r="A746" s="53">
        <v>43845</v>
      </c>
      <c r="B746" s="70">
        <v>3278.83</v>
      </c>
      <c r="C746" s="55">
        <v>4.2500000000000003E-2</v>
      </c>
      <c r="D746" s="55">
        <v>1.54E-2</v>
      </c>
      <c r="E746" s="56">
        <f t="shared" si="58"/>
        <v>1.0104597433015858</v>
      </c>
      <c r="F746" s="56">
        <f t="shared" si="59"/>
        <v>1.0038279638926428</v>
      </c>
      <c r="G746" s="57">
        <f t="shared" si="60"/>
        <v>1.0066064900037515</v>
      </c>
      <c r="H746" s="54">
        <f t="shared" si="56"/>
        <v>3479.7526104539838</v>
      </c>
      <c r="I746" s="58">
        <f t="shared" si="57"/>
        <v>-200.92261045398391</v>
      </c>
    </row>
    <row r="747" spans="1:9" x14ac:dyDescent="0.25">
      <c r="A747" s="53">
        <v>43846</v>
      </c>
      <c r="B747" s="70">
        <v>3296.74</v>
      </c>
      <c r="C747" s="55">
        <v>4.2500000000000003E-2</v>
      </c>
      <c r="D747" s="55">
        <v>1.54E-2</v>
      </c>
      <c r="E747" s="56">
        <f t="shared" si="58"/>
        <v>1.0104597433015858</v>
      </c>
      <c r="F747" s="56">
        <f t="shared" si="59"/>
        <v>1.0038279638926428</v>
      </c>
      <c r="G747" s="57">
        <f t="shared" si="60"/>
        <v>1.0066064900037515</v>
      </c>
      <c r="H747" s="54">
        <f t="shared" si="56"/>
        <v>3485.5864805066299</v>
      </c>
      <c r="I747" s="58">
        <f t="shared" si="57"/>
        <v>-188.84648050663009</v>
      </c>
    </row>
    <row r="748" spans="1:9" x14ac:dyDescent="0.25">
      <c r="A748" s="53">
        <v>43847</v>
      </c>
      <c r="B748" s="70">
        <v>3313.4</v>
      </c>
      <c r="C748" s="55">
        <v>4.2500000000000003E-2</v>
      </c>
      <c r="D748" s="55">
        <v>1.55E-2</v>
      </c>
      <c r="E748" s="56">
        <f t="shared" si="58"/>
        <v>1.0104597433015858</v>
      </c>
      <c r="F748" s="56">
        <f t="shared" si="59"/>
        <v>1.0038526780666972</v>
      </c>
      <c r="G748" s="57">
        <f t="shared" si="60"/>
        <v>1.0065817080327095</v>
      </c>
      <c r="H748" s="54">
        <f t="shared" si="56"/>
        <v>3448.6520480353925</v>
      </c>
      <c r="I748" s="58">
        <f t="shared" si="57"/>
        <v>-135.25204803539236</v>
      </c>
    </row>
    <row r="749" spans="1:9" x14ac:dyDescent="0.25">
      <c r="A749" s="53">
        <v>43848</v>
      </c>
      <c r="B749" s="70">
        <v>3320.77</v>
      </c>
      <c r="C749" s="55">
        <v>4.2500000000000003E-2</v>
      </c>
      <c r="D749" s="55">
        <v>1.55E-2</v>
      </c>
      <c r="E749" s="56">
        <f t="shared" si="58"/>
        <v>1.0104597433015858</v>
      </c>
      <c r="F749" s="56">
        <f t="shared" si="59"/>
        <v>1.0038526780666972</v>
      </c>
      <c r="G749" s="57">
        <f t="shared" si="60"/>
        <v>1.0065817080327095</v>
      </c>
      <c r="H749" s="54">
        <f t="shared" si="56"/>
        <v>3448.6520480353925</v>
      </c>
      <c r="I749" s="58">
        <f t="shared" si="57"/>
        <v>-127.88204803539247</v>
      </c>
    </row>
    <row r="750" spans="1:9" x14ac:dyDescent="0.25">
      <c r="A750" s="53">
        <v>43849</v>
      </c>
      <c r="B750" s="70">
        <v>3320.77</v>
      </c>
      <c r="C750" s="55">
        <v>4.2500000000000003E-2</v>
      </c>
      <c r="D750" s="55">
        <v>1.55E-2</v>
      </c>
      <c r="E750" s="56">
        <f t="shared" si="58"/>
        <v>1.0104597433015858</v>
      </c>
      <c r="F750" s="56">
        <f t="shared" si="59"/>
        <v>1.0038526780666972</v>
      </c>
      <c r="G750" s="57">
        <f t="shared" si="60"/>
        <v>1.0065817080327095</v>
      </c>
      <c r="H750" s="54">
        <f t="shared" si="56"/>
        <v>3448.6520480353925</v>
      </c>
      <c r="I750" s="58">
        <f t="shared" si="57"/>
        <v>-127.88204803539247</v>
      </c>
    </row>
    <row r="751" spans="1:9" x14ac:dyDescent="0.25">
      <c r="A751" s="53">
        <v>43850</v>
      </c>
      <c r="B751" s="70">
        <v>3320.77</v>
      </c>
      <c r="C751" s="55">
        <v>4.2500000000000003E-2</v>
      </c>
      <c r="D751" s="55">
        <v>1.55E-2</v>
      </c>
      <c r="E751" s="56">
        <f t="shared" si="58"/>
        <v>1.0104597433015858</v>
      </c>
      <c r="F751" s="56">
        <f t="shared" si="59"/>
        <v>1.0038526780666972</v>
      </c>
      <c r="G751" s="57">
        <f t="shared" si="60"/>
        <v>1.0065817080327095</v>
      </c>
      <c r="H751" s="54">
        <f t="shared" ref="H751:H814" si="61">+B661*G661</f>
        <v>3462.8846792845216</v>
      </c>
      <c r="I751" s="58">
        <f t="shared" ref="I751:I814" si="62">+B751-H751</f>
        <v>-142.11467928452157</v>
      </c>
    </row>
    <row r="752" spans="1:9" x14ac:dyDescent="0.25">
      <c r="A752" s="53">
        <v>43851</v>
      </c>
      <c r="B752" s="70">
        <v>3320.77</v>
      </c>
      <c r="C752" s="55">
        <v>4.2500000000000003E-2</v>
      </c>
      <c r="D752" s="55">
        <v>1.55E-2</v>
      </c>
      <c r="E752" s="56">
        <f t="shared" si="58"/>
        <v>1.0104597433015858</v>
      </c>
      <c r="F752" s="56">
        <f t="shared" si="59"/>
        <v>1.0038526780666972</v>
      </c>
      <c r="G752" s="57">
        <f t="shared" si="60"/>
        <v>1.0065817080327095</v>
      </c>
      <c r="H752" s="54">
        <f t="shared" si="61"/>
        <v>3450.3318002746892</v>
      </c>
      <c r="I752" s="58">
        <f t="shared" si="62"/>
        <v>-129.56180027468918</v>
      </c>
    </row>
    <row r="753" spans="1:9" x14ac:dyDescent="0.25">
      <c r="A753" s="53">
        <v>43852</v>
      </c>
      <c r="B753" s="70">
        <v>3347.91</v>
      </c>
      <c r="C753" s="55">
        <v>4.2500000000000003E-2</v>
      </c>
      <c r="D753" s="55">
        <v>1.55E-2</v>
      </c>
      <c r="E753" s="56">
        <f t="shared" si="58"/>
        <v>1.0104597433015858</v>
      </c>
      <c r="F753" s="56">
        <f t="shared" si="59"/>
        <v>1.0038526780666972</v>
      </c>
      <c r="G753" s="57">
        <f t="shared" si="60"/>
        <v>1.0065817080327095</v>
      </c>
      <c r="H753" s="54">
        <f t="shared" si="61"/>
        <v>3429.199108928809</v>
      </c>
      <c r="I753" s="58">
        <f t="shared" si="62"/>
        <v>-81.289108928809128</v>
      </c>
    </row>
    <row r="754" spans="1:9" x14ac:dyDescent="0.25">
      <c r="A754" s="53">
        <v>43853</v>
      </c>
      <c r="B754" s="70">
        <v>3337.77</v>
      </c>
      <c r="C754" s="55">
        <v>4.2500000000000003E-2</v>
      </c>
      <c r="D754" s="55">
        <v>1.55E-2</v>
      </c>
      <c r="E754" s="56">
        <f t="shared" si="58"/>
        <v>1.0104597433015858</v>
      </c>
      <c r="F754" s="56">
        <f t="shared" si="59"/>
        <v>1.0038526780666972</v>
      </c>
      <c r="G754" s="57">
        <f t="shared" si="60"/>
        <v>1.0065817080327095</v>
      </c>
      <c r="H754" s="54">
        <f t="shared" si="61"/>
        <v>3407.6704483729204</v>
      </c>
      <c r="I754" s="58">
        <f t="shared" si="62"/>
        <v>-69.900448372920437</v>
      </c>
    </row>
    <row r="755" spans="1:9" x14ac:dyDescent="0.25">
      <c r="A755" s="53">
        <v>43854</v>
      </c>
      <c r="B755" s="70">
        <v>3353.76</v>
      </c>
      <c r="C755" s="55">
        <v>4.2500000000000003E-2</v>
      </c>
      <c r="D755" s="55">
        <v>1.55E-2</v>
      </c>
      <c r="E755" s="56">
        <f t="shared" si="58"/>
        <v>1.0104597433015858</v>
      </c>
      <c r="F755" s="56">
        <f t="shared" si="59"/>
        <v>1.0038526780666972</v>
      </c>
      <c r="G755" s="57">
        <f t="shared" si="60"/>
        <v>1.0065817080327095</v>
      </c>
      <c r="H755" s="54">
        <f t="shared" si="61"/>
        <v>3415.0771200427475</v>
      </c>
      <c r="I755" s="58">
        <f t="shared" si="62"/>
        <v>-61.31712004274732</v>
      </c>
    </row>
    <row r="756" spans="1:9" x14ac:dyDescent="0.25">
      <c r="A756" s="53">
        <v>43855</v>
      </c>
      <c r="B756" s="70">
        <v>3366.01</v>
      </c>
      <c r="C756" s="55">
        <v>4.2500000000000003E-2</v>
      </c>
      <c r="D756" s="55">
        <v>1.55E-2</v>
      </c>
      <c r="E756" s="56">
        <f t="shared" si="58"/>
        <v>1.0104597433015858</v>
      </c>
      <c r="F756" s="56">
        <f t="shared" si="59"/>
        <v>1.0038526780666972</v>
      </c>
      <c r="G756" s="57">
        <f t="shared" si="60"/>
        <v>1.0065817080327095</v>
      </c>
      <c r="H756" s="54">
        <f t="shared" si="61"/>
        <v>3415.0771200427475</v>
      </c>
      <c r="I756" s="58">
        <f t="shared" si="62"/>
        <v>-49.06712004274732</v>
      </c>
    </row>
    <row r="757" spans="1:9" x14ac:dyDescent="0.25">
      <c r="A757" s="53">
        <v>43856</v>
      </c>
      <c r="B757" s="70">
        <v>3366.01</v>
      </c>
      <c r="C757" s="55">
        <v>4.2500000000000003E-2</v>
      </c>
      <c r="D757" s="55">
        <v>1.55E-2</v>
      </c>
      <c r="E757" s="56">
        <f t="shared" si="58"/>
        <v>1.0104597433015858</v>
      </c>
      <c r="F757" s="56">
        <f t="shared" si="59"/>
        <v>1.0038526780666972</v>
      </c>
      <c r="G757" s="57">
        <f t="shared" si="60"/>
        <v>1.0065817080327095</v>
      </c>
      <c r="H757" s="54">
        <f t="shared" si="61"/>
        <v>3415.2447929103228</v>
      </c>
      <c r="I757" s="58">
        <f t="shared" si="62"/>
        <v>-49.23479291032254</v>
      </c>
    </row>
    <row r="758" spans="1:9" x14ac:dyDescent="0.25">
      <c r="A758" s="53">
        <v>43857</v>
      </c>
      <c r="B758" s="70">
        <v>3366.01</v>
      </c>
      <c r="C758" s="55">
        <v>4.2500000000000003E-2</v>
      </c>
      <c r="D758" s="55">
        <v>1.55E-2</v>
      </c>
      <c r="E758" s="56">
        <f t="shared" si="58"/>
        <v>1.0104597433015858</v>
      </c>
      <c r="F758" s="56">
        <f t="shared" si="59"/>
        <v>1.0038526780666972</v>
      </c>
      <c r="G758" s="57">
        <f t="shared" si="60"/>
        <v>1.0065817080327095</v>
      </c>
      <c r="H758" s="54">
        <f t="shared" si="61"/>
        <v>3402.1914112640416</v>
      </c>
      <c r="I758" s="58">
        <f t="shared" si="62"/>
        <v>-36.181411264041344</v>
      </c>
    </row>
    <row r="759" spans="1:9" x14ac:dyDescent="0.25">
      <c r="A759" s="53">
        <v>43858</v>
      </c>
      <c r="B759" s="70">
        <v>3398.4</v>
      </c>
      <c r="C759" s="55">
        <v>4.2500000000000003E-2</v>
      </c>
      <c r="D759" s="55">
        <v>1.55E-2</v>
      </c>
      <c r="E759" s="56">
        <f t="shared" si="58"/>
        <v>1.0104597433015858</v>
      </c>
      <c r="F759" s="56">
        <f t="shared" si="59"/>
        <v>1.0038526780666972</v>
      </c>
      <c r="G759" s="57">
        <f t="shared" si="60"/>
        <v>1.0065817080327095</v>
      </c>
      <c r="H759" s="54">
        <f t="shared" si="61"/>
        <v>3400.893782532205</v>
      </c>
      <c r="I759" s="58">
        <f t="shared" si="62"/>
        <v>-2.4937825322049321</v>
      </c>
    </row>
    <row r="760" spans="1:9" x14ac:dyDescent="0.25">
      <c r="A760" s="53">
        <v>43859</v>
      </c>
      <c r="B760" s="70">
        <v>3392.6</v>
      </c>
      <c r="C760" s="55">
        <v>4.2500000000000003E-2</v>
      </c>
      <c r="D760" s="55">
        <v>1.55E-2</v>
      </c>
      <c r="E760" s="56">
        <f t="shared" si="58"/>
        <v>1.0104597433015858</v>
      </c>
      <c r="F760" s="56">
        <f t="shared" si="59"/>
        <v>1.0038526780666972</v>
      </c>
      <c r="G760" s="57">
        <f t="shared" si="60"/>
        <v>1.0065817080327095</v>
      </c>
      <c r="H760" s="54">
        <f t="shared" si="61"/>
        <v>3411.9996291760249</v>
      </c>
      <c r="I760" s="58">
        <f t="shared" si="62"/>
        <v>-19.399629176024973</v>
      </c>
    </row>
    <row r="761" spans="1:9" x14ac:dyDescent="0.25">
      <c r="A761" s="53">
        <v>43860</v>
      </c>
      <c r="B761" s="70">
        <v>3395.1</v>
      </c>
      <c r="C761" s="55">
        <v>4.2500000000000003E-2</v>
      </c>
      <c r="D761" s="55">
        <v>1.6E-2</v>
      </c>
      <c r="E761" s="56">
        <f t="shared" si="58"/>
        <v>1.0104597433015858</v>
      </c>
      <c r="F761" s="56">
        <f t="shared" si="59"/>
        <v>1.0039762215651984</v>
      </c>
      <c r="G761" s="57">
        <f t="shared" si="60"/>
        <v>1.0064578439181355</v>
      </c>
      <c r="H761" s="54">
        <f t="shared" si="61"/>
        <v>3405.3901687379966</v>
      </c>
      <c r="I761" s="58">
        <f t="shared" si="62"/>
        <v>-10.290168737996737</v>
      </c>
    </row>
    <row r="762" spans="1:9" x14ac:dyDescent="0.25">
      <c r="A762" s="53">
        <v>43861</v>
      </c>
      <c r="B762" s="70">
        <v>3411.45</v>
      </c>
      <c r="C762" s="55">
        <v>4.2500000000000003E-2</v>
      </c>
      <c r="D762" s="55">
        <v>1.5900000000000001E-2</v>
      </c>
      <c r="E762" s="56">
        <f t="shared" si="58"/>
        <v>1.0104597433015858</v>
      </c>
      <c r="F762" s="56">
        <f t="shared" si="59"/>
        <v>1.0039515165140196</v>
      </c>
      <c r="G762" s="57">
        <f t="shared" si="60"/>
        <v>1.0064826106445504</v>
      </c>
      <c r="H762" s="54">
        <f t="shared" si="61"/>
        <v>3361.0021007800783</v>
      </c>
      <c r="I762" s="58">
        <f t="shared" si="62"/>
        <v>50.44789921992151</v>
      </c>
    </row>
    <row r="763" spans="1:9" x14ac:dyDescent="0.25">
      <c r="A763" s="53">
        <v>43862</v>
      </c>
      <c r="B763" s="70">
        <v>3423.24</v>
      </c>
      <c r="C763" s="55">
        <v>4.2500000000000003E-2</v>
      </c>
      <c r="D763" s="55">
        <v>1.55E-2</v>
      </c>
      <c r="E763" s="56">
        <f t="shared" si="58"/>
        <v>1.0104597433015858</v>
      </c>
      <c r="F763" s="56">
        <f t="shared" si="59"/>
        <v>1.0038526780666972</v>
      </c>
      <c r="G763" s="57">
        <f t="shared" si="60"/>
        <v>1.0065817080327095</v>
      </c>
      <c r="H763" s="54">
        <f t="shared" si="61"/>
        <v>3361.0021007800783</v>
      </c>
      <c r="I763" s="58">
        <f t="shared" si="62"/>
        <v>62.237899219921474</v>
      </c>
    </row>
    <row r="764" spans="1:9" x14ac:dyDescent="0.25">
      <c r="A764" s="53">
        <v>43863</v>
      </c>
      <c r="B764" s="70">
        <v>3423.24</v>
      </c>
      <c r="C764" s="55">
        <v>4.2500000000000003E-2</v>
      </c>
      <c r="D764" s="55">
        <v>1.55E-2</v>
      </c>
      <c r="E764" s="56">
        <f t="shared" si="58"/>
        <v>1.0104597433015858</v>
      </c>
      <c r="F764" s="56">
        <f t="shared" si="59"/>
        <v>1.0038526780666972</v>
      </c>
      <c r="G764" s="57">
        <f t="shared" si="60"/>
        <v>1.0065817080327095</v>
      </c>
      <c r="H764" s="54">
        <f t="shared" si="61"/>
        <v>3361.0848321213134</v>
      </c>
      <c r="I764" s="58">
        <f t="shared" si="62"/>
        <v>62.15516787868637</v>
      </c>
    </row>
    <row r="765" spans="1:9" x14ac:dyDescent="0.25">
      <c r="A765" s="53">
        <v>43864</v>
      </c>
      <c r="B765" s="70">
        <v>3423.24</v>
      </c>
      <c r="C765" s="55">
        <v>4.2500000000000003E-2</v>
      </c>
      <c r="D765" s="55">
        <v>1.5900000000000001E-2</v>
      </c>
      <c r="E765" s="56">
        <f t="shared" si="58"/>
        <v>1.0104597433015858</v>
      </c>
      <c r="F765" s="56">
        <f t="shared" si="59"/>
        <v>1.0039515165140196</v>
      </c>
      <c r="G765" s="57">
        <f t="shared" si="60"/>
        <v>1.0064826106445504</v>
      </c>
      <c r="H765" s="54">
        <f t="shared" si="61"/>
        <v>3361.0848321213134</v>
      </c>
      <c r="I765" s="58">
        <f t="shared" si="62"/>
        <v>62.15516787868637</v>
      </c>
    </row>
    <row r="766" spans="1:9" x14ac:dyDescent="0.25">
      <c r="A766" s="53">
        <v>43865</v>
      </c>
      <c r="B766" s="70">
        <v>3401.56</v>
      </c>
      <c r="C766" s="55">
        <v>4.2500000000000003E-2</v>
      </c>
      <c r="D766" s="55">
        <v>1.5900000000000001E-2</v>
      </c>
      <c r="E766" s="56">
        <f t="shared" si="58"/>
        <v>1.0104597433015858</v>
      </c>
      <c r="F766" s="56">
        <f t="shared" si="59"/>
        <v>1.0039515165140196</v>
      </c>
      <c r="G766" s="57">
        <f t="shared" si="60"/>
        <v>1.0064826106445504</v>
      </c>
      <c r="H766" s="54">
        <f t="shared" si="61"/>
        <v>3340.3112006553056</v>
      </c>
      <c r="I766" s="58">
        <f t="shared" si="62"/>
        <v>61.248799344694362</v>
      </c>
    </row>
    <row r="767" spans="1:9" x14ac:dyDescent="0.25">
      <c r="A767" s="53">
        <v>43866</v>
      </c>
      <c r="B767" s="70">
        <v>3368.87</v>
      </c>
      <c r="C767" s="55">
        <v>4.2500000000000003E-2</v>
      </c>
      <c r="D767" s="55">
        <v>1.5900000000000001E-2</v>
      </c>
      <c r="E767" s="56">
        <f t="shared" si="58"/>
        <v>1.0104597433015858</v>
      </c>
      <c r="F767" s="56">
        <f t="shared" si="59"/>
        <v>1.0039515165140196</v>
      </c>
      <c r="G767" s="57">
        <f t="shared" si="60"/>
        <v>1.0064826106445504</v>
      </c>
      <c r="H767" s="54">
        <f t="shared" si="61"/>
        <v>3341.4889012537037</v>
      </c>
      <c r="I767" s="58">
        <f t="shared" si="62"/>
        <v>27.381098746296175</v>
      </c>
    </row>
    <row r="768" spans="1:9" x14ac:dyDescent="0.25">
      <c r="A768" s="53">
        <v>43867</v>
      </c>
      <c r="B768" s="70">
        <v>3355.44</v>
      </c>
      <c r="C768" s="55">
        <v>4.2500000000000003E-2</v>
      </c>
      <c r="D768" s="55">
        <v>1.5900000000000001E-2</v>
      </c>
      <c r="E768" s="56">
        <f t="shared" si="58"/>
        <v>1.0104597433015858</v>
      </c>
      <c r="F768" s="56">
        <f t="shared" si="59"/>
        <v>1.0039515165140196</v>
      </c>
      <c r="G768" s="57">
        <f t="shared" si="60"/>
        <v>1.0064826106445504</v>
      </c>
      <c r="H768" s="54">
        <f t="shared" si="61"/>
        <v>3348.9174742589853</v>
      </c>
      <c r="I768" s="58">
        <f t="shared" si="62"/>
        <v>6.5225257410147606</v>
      </c>
    </row>
    <row r="769" spans="1:9" x14ac:dyDescent="0.25">
      <c r="A769" s="53">
        <v>43868</v>
      </c>
      <c r="B769" s="70">
        <v>3378.43</v>
      </c>
      <c r="C769" s="55">
        <v>4.2500000000000003E-2</v>
      </c>
      <c r="D769" s="55">
        <v>1.5800000000000002E-2</v>
      </c>
      <c r="E769" s="56">
        <f t="shared" si="58"/>
        <v>1.0104597433015858</v>
      </c>
      <c r="F769" s="56">
        <f t="shared" si="59"/>
        <v>1.0039268096388945</v>
      </c>
      <c r="G769" s="57">
        <f t="shared" si="60"/>
        <v>1.0065073804185398</v>
      </c>
      <c r="H769" s="54">
        <f t="shared" si="61"/>
        <v>3362.999552354363</v>
      </c>
      <c r="I769" s="58">
        <f t="shared" si="62"/>
        <v>15.430447645636832</v>
      </c>
    </row>
    <row r="770" spans="1:9" x14ac:dyDescent="0.25">
      <c r="A770" s="53">
        <v>43869</v>
      </c>
      <c r="B770" s="70">
        <v>3408.35</v>
      </c>
      <c r="C770" s="55">
        <v>4.2500000000000003E-2</v>
      </c>
      <c r="D770" s="55">
        <v>1.55E-2</v>
      </c>
      <c r="E770" s="56">
        <f t="shared" si="58"/>
        <v>1.0104597433015858</v>
      </c>
      <c r="F770" s="56">
        <f t="shared" si="59"/>
        <v>1.0038526780666972</v>
      </c>
      <c r="G770" s="57">
        <f t="shared" si="60"/>
        <v>1.0065817080327095</v>
      </c>
      <c r="H770" s="54">
        <f t="shared" si="61"/>
        <v>3362.999552354363</v>
      </c>
      <c r="I770" s="58">
        <f t="shared" si="62"/>
        <v>45.350447645636905</v>
      </c>
    </row>
    <row r="771" spans="1:9" x14ac:dyDescent="0.25">
      <c r="A771" s="53">
        <v>43870</v>
      </c>
      <c r="B771" s="70">
        <v>3408.35</v>
      </c>
      <c r="C771" s="55">
        <v>4.2500000000000003E-2</v>
      </c>
      <c r="D771" s="55">
        <v>1.55E-2</v>
      </c>
      <c r="E771" s="56">
        <f t="shared" si="58"/>
        <v>1.0104597433015858</v>
      </c>
      <c r="F771" s="56">
        <f t="shared" si="59"/>
        <v>1.0038526780666972</v>
      </c>
      <c r="G771" s="57">
        <f t="shared" si="60"/>
        <v>1.0065817080327095</v>
      </c>
      <c r="H771" s="54" t="e">
        <f t="shared" si="61"/>
        <v>#N/A</v>
      </c>
      <c r="I771" s="58" t="e">
        <f t="shared" si="62"/>
        <v>#N/A</v>
      </c>
    </row>
    <row r="772" spans="1:9" x14ac:dyDescent="0.25">
      <c r="A772" s="53">
        <v>43871</v>
      </c>
      <c r="B772" s="70">
        <v>3408.35</v>
      </c>
      <c r="C772" s="55">
        <v>4.2500000000000003E-2</v>
      </c>
      <c r="D772" s="55">
        <v>1.5800000000000002E-2</v>
      </c>
      <c r="E772" s="56">
        <f t="shared" si="58"/>
        <v>1.0104597433015858</v>
      </c>
      <c r="F772" s="56">
        <f t="shared" si="59"/>
        <v>1.0039268096388945</v>
      </c>
      <c r="G772" s="57">
        <f t="shared" si="60"/>
        <v>1.0065073804185398</v>
      </c>
      <c r="H772" s="54">
        <f t="shared" si="61"/>
        <v>3362.999552354363</v>
      </c>
      <c r="I772" s="58">
        <f t="shared" si="62"/>
        <v>45.350447645636905</v>
      </c>
    </row>
    <row r="773" spans="1:9" x14ac:dyDescent="0.25">
      <c r="A773" s="53">
        <v>43872</v>
      </c>
      <c r="B773" s="70">
        <v>3440.96</v>
      </c>
      <c r="C773" s="55">
        <v>4.2500000000000003E-2</v>
      </c>
      <c r="D773" s="55">
        <v>1.5800000000000002E-2</v>
      </c>
      <c r="E773" s="56">
        <f t="shared" si="58"/>
        <v>1.0104597433015858</v>
      </c>
      <c r="F773" s="56">
        <f t="shared" si="59"/>
        <v>1.0039268096388945</v>
      </c>
      <c r="G773" s="57">
        <f t="shared" si="60"/>
        <v>1.0065073804185398</v>
      </c>
      <c r="H773" s="54">
        <f t="shared" si="61"/>
        <v>3406.4838821413759</v>
      </c>
      <c r="I773" s="58">
        <f t="shared" si="62"/>
        <v>34.476117858624093</v>
      </c>
    </row>
    <row r="774" spans="1:9" x14ac:dyDescent="0.25">
      <c r="A774" s="53">
        <v>43873</v>
      </c>
      <c r="B774" s="70">
        <v>3432.89</v>
      </c>
      <c r="C774" s="55">
        <v>4.2500000000000003E-2</v>
      </c>
      <c r="D774" s="55">
        <v>1.5800000000000002E-2</v>
      </c>
      <c r="E774" s="56">
        <f t="shared" si="58"/>
        <v>1.0104597433015858</v>
      </c>
      <c r="F774" s="56">
        <f t="shared" si="59"/>
        <v>1.0039268096388945</v>
      </c>
      <c r="G774" s="57">
        <f t="shared" si="60"/>
        <v>1.0065073804185398</v>
      </c>
      <c r="H774" s="54">
        <f t="shared" si="61"/>
        <v>3464.5435150607022</v>
      </c>
      <c r="I774" s="58">
        <f t="shared" si="62"/>
        <v>-31.653515060702375</v>
      </c>
    </row>
    <row r="775" spans="1:9" x14ac:dyDescent="0.25">
      <c r="A775" s="53">
        <v>43874</v>
      </c>
      <c r="B775" s="70">
        <v>3394.8</v>
      </c>
      <c r="C775" s="55">
        <v>4.2500000000000003E-2</v>
      </c>
      <c r="D775" s="55">
        <v>1.5800000000000002E-2</v>
      </c>
      <c r="E775" s="56">
        <f t="shared" si="58"/>
        <v>1.0104597433015858</v>
      </c>
      <c r="F775" s="56">
        <f t="shared" si="59"/>
        <v>1.0039268096388945</v>
      </c>
      <c r="G775" s="57">
        <f t="shared" si="60"/>
        <v>1.0065073804185398</v>
      </c>
      <c r="H775" s="54">
        <f t="shared" si="61"/>
        <v>3475.3944658732953</v>
      </c>
      <c r="I775" s="58">
        <f t="shared" si="62"/>
        <v>-80.594465873295121</v>
      </c>
    </row>
    <row r="776" spans="1:9" x14ac:dyDescent="0.25">
      <c r="A776" s="53">
        <v>43875</v>
      </c>
      <c r="B776" s="70">
        <v>3385.11</v>
      </c>
      <c r="C776" s="55">
        <v>4.2500000000000003E-2</v>
      </c>
      <c r="D776" s="55">
        <v>1.5800000000000002E-2</v>
      </c>
      <c r="E776" s="56">
        <f t="shared" si="58"/>
        <v>1.0104597433015858</v>
      </c>
      <c r="F776" s="56">
        <f t="shared" si="59"/>
        <v>1.0039268096388945</v>
      </c>
      <c r="G776" s="57">
        <f t="shared" si="60"/>
        <v>1.0065073804185398</v>
      </c>
      <c r="H776" s="54">
        <f t="shared" si="61"/>
        <v>3443.777734423988</v>
      </c>
      <c r="I776" s="58">
        <f t="shared" si="62"/>
        <v>-58.667734423987895</v>
      </c>
    </row>
    <row r="777" spans="1:9" x14ac:dyDescent="0.25">
      <c r="A777" s="53">
        <v>43876</v>
      </c>
      <c r="B777" s="70">
        <v>3378.29</v>
      </c>
      <c r="C777" s="55">
        <v>4.2500000000000003E-2</v>
      </c>
      <c r="D777" s="55">
        <v>1.55E-2</v>
      </c>
      <c r="E777" s="56">
        <f t="shared" si="58"/>
        <v>1.0104597433015858</v>
      </c>
      <c r="F777" s="56">
        <f t="shared" si="59"/>
        <v>1.0038526780666972</v>
      </c>
      <c r="G777" s="57">
        <f t="shared" si="60"/>
        <v>1.0065817080327095</v>
      </c>
      <c r="H777" s="54">
        <f t="shared" si="61"/>
        <v>3443.777734423988</v>
      </c>
      <c r="I777" s="58">
        <f t="shared" si="62"/>
        <v>-65.487734423988059</v>
      </c>
    </row>
    <row r="778" spans="1:9" x14ac:dyDescent="0.25">
      <c r="A778" s="53">
        <v>43877</v>
      </c>
      <c r="B778" s="70">
        <v>3378.29</v>
      </c>
      <c r="C778" s="55">
        <v>4.2500000000000003E-2</v>
      </c>
      <c r="D778" s="55">
        <v>1.55E-2</v>
      </c>
      <c r="E778" s="56">
        <f t="shared" si="58"/>
        <v>1.0104597433015858</v>
      </c>
      <c r="F778" s="56">
        <f t="shared" si="59"/>
        <v>1.0038526780666972</v>
      </c>
      <c r="G778" s="57">
        <f t="shared" si="60"/>
        <v>1.0065817080327095</v>
      </c>
      <c r="H778" s="54">
        <f t="shared" si="61"/>
        <v>3443.777734423988</v>
      </c>
      <c r="I778" s="58">
        <f t="shared" si="62"/>
        <v>-65.487734423988059</v>
      </c>
    </row>
    <row r="779" spans="1:9" x14ac:dyDescent="0.25">
      <c r="A779" s="53">
        <v>43878</v>
      </c>
      <c r="B779" s="70">
        <v>3378.29</v>
      </c>
      <c r="C779" s="55">
        <v>4.2500000000000003E-2</v>
      </c>
      <c r="D779" s="55">
        <v>1.55E-2</v>
      </c>
      <c r="E779" s="56">
        <f t="shared" si="58"/>
        <v>1.0104597433015858</v>
      </c>
      <c r="F779" s="56">
        <f t="shared" si="59"/>
        <v>1.0038526780666972</v>
      </c>
      <c r="G779" s="57">
        <f t="shared" si="60"/>
        <v>1.0065817080327095</v>
      </c>
      <c r="H779" s="54">
        <f t="shared" si="61"/>
        <v>3470.4320180526938</v>
      </c>
      <c r="I779" s="58">
        <f t="shared" si="62"/>
        <v>-92.142018052693857</v>
      </c>
    </row>
    <row r="780" spans="1:9" x14ac:dyDescent="0.25">
      <c r="A780" s="53">
        <v>43879</v>
      </c>
      <c r="B780" s="70">
        <v>3378.29</v>
      </c>
      <c r="C780" s="55">
        <v>4.2500000000000003E-2</v>
      </c>
      <c r="D780" s="55">
        <v>1.5900000000000001E-2</v>
      </c>
      <c r="E780" s="56">
        <f t="shared" si="58"/>
        <v>1.0104597433015858</v>
      </c>
      <c r="F780" s="56">
        <f t="shared" si="59"/>
        <v>1.0039515165140196</v>
      </c>
      <c r="G780" s="57">
        <f t="shared" si="60"/>
        <v>1.0064826106445504</v>
      </c>
      <c r="H780" s="54">
        <f t="shared" si="61"/>
        <v>3457.0948104212603</v>
      </c>
      <c r="I780" s="58">
        <f t="shared" si="62"/>
        <v>-78.804810421260299</v>
      </c>
    </row>
    <row r="781" spans="1:9" x14ac:dyDescent="0.25">
      <c r="A781" s="53">
        <v>43880</v>
      </c>
      <c r="B781" s="70">
        <v>3410.24</v>
      </c>
      <c r="C781" s="55">
        <v>4.2500000000000003E-2</v>
      </c>
      <c r="D781" s="55">
        <v>1.5900000000000001E-2</v>
      </c>
      <c r="E781" s="56">
        <f t="shared" si="58"/>
        <v>1.0104597433015858</v>
      </c>
      <c r="F781" s="56">
        <f t="shared" si="59"/>
        <v>1.0039515165140196</v>
      </c>
      <c r="G781" s="57">
        <f t="shared" si="60"/>
        <v>1.0064826106445504</v>
      </c>
      <c r="H781" s="54">
        <f t="shared" si="61"/>
        <v>3468.6302367953153</v>
      </c>
      <c r="I781" s="58">
        <f t="shared" si="62"/>
        <v>-58.390236795315559</v>
      </c>
    </row>
    <row r="782" spans="1:9" x14ac:dyDescent="0.25">
      <c r="A782" s="53">
        <v>43881</v>
      </c>
      <c r="B782" s="70">
        <v>3400.98</v>
      </c>
      <c r="C782" s="55">
        <v>4.2500000000000003E-2</v>
      </c>
      <c r="D782" s="55">
        <v>1.5900000000000001E-2</v>
      </c>
      <c r="E782" s="56">
        <f t="shared" si="58"/>
        <v>1.0104597433015858</v>
      </c>
      <c r="F782" s="56">
        <f t="shared" si="59"/>
        <v>1.0039515165140196</v>
      </c>
      <c r="G782" s="57">
        <f t="shared" si="60"/>
        <v>1.0064826106445504</v>
      </c>
      <c r="H782" s="54">
        <f t="shared" si="61"/>
        <v>3463.305419559822</v>
      </c>
      <c r="I782" s="58">
        <f t="shared" si="62"/>
        <v>-62.325419559821967</v>
      </c>
    </row>
    <row r="783" spans="1:9" x14ac:dyDescent="0.25">
      <c r="A783" s="53">
        <v>43882</v>
      </c>
      <c r="B783" s="70">
        <v>3403.5</v>
      </c>
      <c r="C783" s="55">
        <v>4.2500000000000003E-2</v>
      </c>
      <c r="D783" s="55">
        <v>1.5800000000000002E-2</v>
      </c>
      <c r="E783" s="56">
        <f t="shared" si="58"/>
        <v>1.0104597433015858</v>
      </c>
      <c r="F783" s="56">
        <f t="shared" si="59"/>
        <v>1.0039268096388945</v>
      </c>
      <c r="G783" s="57">
        <f t="shared" si="60"/>
        <v>1.0065073804185398</v>
      </c>
      <c r="H783" s="54">
        <f t="shared" si="61"/>
        <v>3433.2186923067247</v>
      </c>
      <c r="I783" s="58">
        <f t="shared" si="62"/>
        <v>-29.718692306724733</v>
      </c>
    </row>
    <row r="784" spans="1:9" x14ac:dyDescent="0.25">
      <c r="A784" s="53">
        <v>43883</v>
      </c>
      <c r="B784" s="70">
        <v>3398.05</v>
      </c>
      <c r="C784" s="55">
        <v>4.2500000000000003E-2</v>
      </c>
      <c r="D784" s="55">
        <v>1.55E-2</v>
      </c>
      <c r="E784" s="56">
        <f t="shared" si="58"/>
        <v>1.0104597433015858</v>
      </c>
      <c r="F784" s="56">
        <f t="shared" si="59"/>
        <v>1.0038526780666972</v>
      </c>
      <c r="G784" s="57">
        <f t="shared" si="60"/>
        <v>1.0065817080327095</v>
      </c>
      <c r="H784" s="54">
        <f t="shared" si="61"/>
        <v>3433.2186923067247</v>
      </c>
      <c r="I784" s="58">
        <f t="shared" si="62"/>
        <v>-35.168692306724552</v>
      </c>
    </row>
    <row r="785" spans="1:9" x14ac:dyDescent="0.25">
      <c r="A785" s="53">
        <v>43884</v>
      </c>
      <c r="B785" s="70">
        <v>3398.05</v>
      </c>
      <c r="C785" s="55">
        <v>4.2500000000000003E-2</v>
      </c>
      <c r="D785" s="55">
        <v>1.55E-2</v>
      </c>
      <c r="E785" s="56">
        <f t="shared" si="58"/>
        <v>1.0104597433015858</v>
      </c>
      <c r="F785" s="56">
        <f t="shared" si="59"/>
        <v>1.0038526780666972</v>
      </c>
      <c r="G785" s="57">
        <f t="shared" si="60"/>
        <v>1.0065817080327095</v>
      </c>
      <c r="H785" s="54">
        <f t="shared" si="61"/>
        <v>3433.2186923067247</v>
      </c>
      <c r="I785" s="58">
        <f t="shared" si="62"/>
        <v>-35.168692306724552</v>
      </c>
    </row>
    <row r="786" spans="1:9" x14ac:dyDescent="0.25">
      <c r="A786" s="53">
        <v>43885</v>
      </c>
      <c r="B786" s="70">
        <v>3398.05</v>
      </c>
      <c r="C786" s="55">
        <v>4.2500000000000003E-2</v>
      </c>
      <c r="D786" s="55">
        <v>1.5800000000000002E-2</v>
      </c>
      <c r="E786" s="56">
        <f t="shared" si="58"/>
        <v>1.0104597433015858</v>
      </c>
      <c r="F786" s="56">
        <f t="shared" si="59"/>
        <v>1.0039268096388945</v>
      </c>
      <c r="G786" s="57">
        <f t="shared" si="60"/>
        <v>1.0065073804185398</v>
      </c>
      <c r="H786" s="54">
        <f t="shared" si="61"/>
        <v>3456.5411904818425</v>
      </c>
      <c r="I786" s="58">
        <f t="shared" si="62"/>
        <v>-58.491190481842295</v>
      </c>
    </row>
    <row r="787" spans="1:9" x14ac:dyDescent="0.25">
      <c r="A787" s="53">
        <v>43886</v>
      </c>
      <c r="B787" s="70">
        <v>3431.6</v>
      </c>
      <c r="C787" s="55">
        <v>4.2500000000000003E-2</v>
      </c>
      <c r="D787" s="55">
        <v>1.5800000000000002E-2</v>
      </c>
      <c r="E787" s="56">
        <f t="shared" si="58"/>
        <v>1.0104597433015858</v>
      </c>
      <c r="F787" s="56">
        <f t="shared" si="59"/>
        <v>1.0039268096388945</v>
      </c>
      <c r="G787" s="57">
        <f t="shared" si="60"/>
        <v>1.0065073804185398</v>
      </c>
      <c r="H787" s="54">
        <f t="shared" si="61"/>
        <v>3491.8420109825497</v>
      </c>
      <c r="I787" s="58">
        <f t="shared" si="62"/>
        <v>-60.2420109825498</v>
      </c>
    </row>
    <row r="788" spans="1:9" x14ac:dyDescent="0.25">
      <c r="A788" s="53">
        <v>43887</v>
      </c>
      <c r="B788" s="70">
        <v>3425.22</v>
      </c>
      <c r="C788" s="55">
        <v>4.2500000000000003E-2</v>
      </c>
      <c r="D788" s="55">
        <v>1.5800000000000002E-2</v>
      </c>
      <c r="E788" s="56">
        <f t="shared" si="58"/>
        <v>1.0104597433015858</v>
      </c>
      <c r="F788" s="56">
        <f t="shared" si="59"/>
        <v>1.0039268096388945</v>
      </c>
      <c r="G788" s="57">
        <f t="shared" si="60"/>
        <v>1.0065073804185398</v>
      </c>
      <c r="H788" s="54">
        <f t="shared" si="61"/>
        <v>3525.9751967019388</v>
      </c>
      <c r="I788" s="58">
        <f t="shared" si="62"/>
        <v>-100.75519670193898</v>
      </c>
    </row>
    <row r="789" spans="1:9" x14ac:dyDescent="0.25">
      <c r="A789" s="53">
        <v>43888</v>
      </c>
      <c r="B789" s="70">
        <v>3441.88</v>
      </c>
      <c r="C789" s="55">
        <v>4.2500000000000003E-2</v>
      </c>
      <c r="D789" s="55">
        <v>1.5800000000000002E-2</v>
      </c>
      <c r="E789" s="56">
        <f t="shared" si="58"/>
        <v>1.0104597433015858</v>
      </c>
      <c r="F789" s="56">
        <f t="shared" si="59"/>
        <v>1.0039268096388945</v>
      </c>
      <c r="G789" s="57">
        <f t="shared" si="60"/>
        <v>1.0065073804185398</v>
      </c>
      <c r="H789" s="54">
        <f t="shared" si="61"/>
        <v>3525.8883981248118</v>
      </c>
      <c r="I789" s="58">
        <f t="shared" si="62"/>
        <v>-84.00839812481172</v>
      </c>
    </row>
    <row r="790" spans="1:9" x14ac:dyDescent="0.25">
      <c r="A790" s="53">
        <v>43889</v>
      </c>
      <c r="B790" s="70">
        <v>3507.11</v>
      </c>
      <c r="C790" s="55">
        <v>4.2500000000000003E-2</v>
      </c>
      <c r="D790" s="55">
        <v>1.5800000000000002E-2</v>
      </c>
      <c r="E790" s="56">
        <f t="shared" ref="E790:E853" si="63">+(1+C790)^(90/360)</f>
        <v>1.0104597433015858</v>
      </c>
      <c r="F790" s="56">
        <f t="shared" ref="F790:F853" si="64">+(1+D790)^(90/360)</f>
        <v>1.0039268096388945</v>
      </c>
      <c r="G790" s="57">
        <f t="shared" ref="G790:G853" si="65">+E790/F790</f>
        <v>1.0065073804185398</v>
      </c>
      <c r="H790" s="54">
        <f t="shared" si="61"/>
        <v>3545.6639349110587</v>
      </c>
      <c r="I790" s="58">
        <f t="shared" si="62"/>
        <v>-38.553934911058604</v>
      </c>
    </row>
    <row r="791" spans="1:9" x14ac:dyDescent="0.25">
      <c r="A791" s="53">
        <v>43890</v>
      </c>
      <c r="B791" s="70">
        <v>3539.86</v>
      </c>
      <c r="C791" s="55">
        <v>4.2500000000000003E-2</v>
      </c>
      <c r="D791" s="55">
        <v>1.55E-2</v>
      </c>
      <c r="E791" s="56">
        <f t="shared" si="63"/>
        <v>1.0104597433015858</v>
      </c>
      <c r="F791" s="56">
        <f t="shared" si="64"/>
        <v>1.0038526780666972</v>
      </c>
      <c r="G791" s="57">
        <f t="shared" si="65"/>
        <v>1.0065817080327095</v>
      </c>
      <c r="H791" s="54">
        <f t="shared" si="61"/>
        <v>3545.6639349110587</v>
      </c>
      <c r="I791" s="58">
        <f t="shared" si="62"/>
        <v>-5.8039349110586045</v>
      </c>
    </row>
    <row r="792" spans="1:9" x14ac:dyDescent="0.25">
      <c r="A792" s="53">
        <v>43891</v>
      </c>
      <c r="B792" s="70">
        <v>3539.86</v>
      </c>
      <c r="C792" s="55">
        <v>4.2500000000000003E-2</v>
      </c>
      <c r="D792" s="55">
        <v>1.55E-2</v>
      </c>
      <c r="E792" s="56">
        <f t="shared" si="63"/>
        <v>1.0104597433015858</v>
      </c>
      <c r="F792" s="56">
        <f t="shared" si="64"/>
        <v>1.0038526780666972</v>
      </c>
      <c r="G792" s="57">
        <f t="shared" si="65"/>
        <v>1.0065817080327095</v>
      </c>
      <c r="H792" s="54">
        <f t="shared" si="61"/>
        <v>3545.5766516582416</v>
      </c>
      <c r="I792" s="58">
        <f t="shared" si="62"/>
        <v>-5.716651658241517</v>
      </c>
    </row>
    <row r="793" spans="1:9" x14ac:dyDescent="0.25">
      <c r="A793" s="53">
        <v>43892</v>
      </c>
      <c r="B793" s="70">
        <v>3539.86</v>
      </c>
      <c r="C793" s="55">
        <v>4.2500000000000003E-2</v>
      </c>
      <c r="D793" s="55">
        <v>1.5900000000000001E-2</v>
      </c>
      <c r="E793" s="56">
        <f t="shared" si="63"/>
        <v>1.0104597433015858</v>
      </c>
      <c r="F793" s="56">
        <f t="shared" si="64"/>
        <v>1.0039515165140196</v>
      </c>
      <c r="G793" s="57">
        <f t="shared" si="65"/>
        <v>1.0064826106445504</v>
      </c>
      <c r="H793" s="54">
        <f t="shared" si="61"/>
        <v>3531.4811986448776</v>
      </c>
      <c r="I793" s="58">
        <f t="shared" si="62"/>
        <v>8.3788013551225049</v>
      </c>
    </row>
    <row r="794" spans="1:9" x14ac:dyDescent="0.25">
      <c r="A794" s="53">
        <v>43893</v>
      </c>
      <c r="B794" s="70">
        <v>3512.17</v>
      </c>
      <c r="C794" s="55">
        <v>4.2500000000000003E-2</v>
      </c>
      <c r="D794" s="55">
        <v>1.5900000000000001E-2</v>
      </c>
      <c r="E794" s="56">
        <f t="shared" si="63"/>
        <v>1.0104597433015858</v>
      </c>
      <c r="F794" s="56">
        <f t="shared" si="64"/>
        <v>1.0039515165140196</v>
      </c>
      <c r="G794" s="57">
        <f t="shared" si="65"/>
        <v>1.0064826106445504</v>
      </c>
      <c r="H794" s="54">
        <f t="shared" si="61"/>
        <v>3529.7498781070617</v>
      </c>
      <c r="I794" s="58">
        <f t="shared" si="62"/>
        <v>-17.579878107061631</v>
      </c>
    </row>
    <row r="795" spans="1:9" x14ac:dyDescent="0.25">
      <c r="A795" s="53">
        <v>43894</v>
      </c>
      <c r="B795" s="70">
        <v>3455.56</v>
      </c>
      <c r="C795" s="55">
        <v>4.2500000000000003E-2</v>
      </c>
      <c r="D795" s="55">
        <v>1.09E-2</v>
      </c>
      <c r="E795" s="56">
        <f t="shared" si="63"/>
        <v>1.0104597433015858</v>
      </c>
      <c r="F795" s="56">
        <f t="shared" si="64"/>
        <v>1.0027139318579783</v>
      </c>
      <c r="G795" s="57">
        <f t="shared" si="65"/>
        <v>1.0077248467359528</v>
      </c>
      <c r="H795" s="54">
        <f t="shared" si="61"/>
        <v>3501.4649321113425</v>
      </c>
      <c r="I795" s="58">
        <f t="shared" si="62"/>
        <v>-45.904932111342532</v>
      </c>
    </row>
    <row r="796" spans="1:9" x14ac:dyDescent="0.25">
      <c r="A796" s="53">
        <v>43895</v>
      </c>
      <c r="B796" s="70">
        <v>3458.45</v>
      </c>
      <c r="C796" s="55">
        <v>4.2500000000000003E-2</v>
      </c>
      <c r="D796" s="55">
        <v>1.09E-2</v>
      </c>
      <c r="E796" s="56">
        <f t="shared" si="63"/>
        <v>1.0104597433015858</v>
      </c>
      <c r="F796" s="56">
        <f t="shared" si="64"/>
        <v>1.0027139318579783</v>
      </c>
      <c r="G796" s="57">
        <f t="shared" si="65"/>
        <v>1.0077248467359528</v>
      </c>
      <c r="H796" s="54">
        <f t="shared" si="61"/>
        <v>3482.7425123419339</v>
      </c>
      <c r="I796" s="58">
        <f t="shared" si="62"/>
        <v>-24.292512341934071</v>
      </c>
    </row>
    <row r="797" spans="1:9" x14ac:dyDescent="0.25">
      <c r="A797" s="53">
        <v>43896</v>
      </c>
      <c r="B797" s="70">
        <v>3522.41</v>
      </c>
      <c r="C797" s="55">
        <v>4.2500000000000003E-2</v>
      </c>
      <c r="D797" s="55">
        <v>1.09E-2</v>
      </c>
      <c r="E797" s="56">
        <f t="shared" si="63"/>
        <v>1.0104597433015858</v>
      </c>
      <c r="F797" s="56">
        <f t="shared" si="64"/>
        <v>1.0027139318579783</v>
      </c>
      <c r="G797" s="57">
        <f t="shared" si="65"/>
        <v>1.0077248467359528</v>
      </c>
      <c r="H797" s="54">
        <f t="shared" si="61"/>
        <v>3452.8872988816838</v>
      </c>
      <c r="I797" s="58">
        <f t="shared" si="62"/>
        <v>69.522701118316036</v>
      </c>
    </row>
    <row r="798" spans="1:9" x14ac:dyDescent="0.25">
      <c r="A798" s="53">
        <v>43897</v>
      </c>
      <c r="B798" s="70">
        <v>3584.58</v>
      </c>
      <c r="C798" s="55">
        <v>4.2500000000000003E-2</v>
      </c>
      <c r="D798" s="55">
        <v>1.09E-2</v>
      </c>
      <c r="E798" s="56">
        <f t="shared" si="63"/>
        <v>1.0104597433015858</v>
      </c>
      <c r="F798" s="56">
        <f t="shared" si="64"/>
        <v>1.0027139318579783</v>
      </c>
      <c r="G798" s="57">
        <f t="shared" si="65"/>
        <v>1.0077248467359528</v>
      </c>
      <c r="H798" s="54">
        <f t="shared" si="61"/>
        <v>3452.8872988816838</v>
      </c>
      <c r="I798" s="58">
        <f t="shared" si="62"/>
        <v>131.69270111831611</v>
      </c>
    </row>
    <row r="799" spans="1:9" x14ac:dyDescent="0.25">
      <c r="A799" s="53">
        <v>43898</v>
      </c>
      <c r="B799" s="70">
        <v>3584.58</v>
      </c>
      <c r="C799" s="55">
        <v>4.2500000000000003E-2</v>
      </c>
      <c r="D799" s="55">
        <v>1.09E-2</v>
      </c>
      <c r="E799" s="56">
        <f t="shared" si="63"/>
        <v>1.0104597433015858</v>
      </c>
      <c r="F799" s="56">
        <f t="shared" si="64"/>
        <v>1.0027139318579783</v>
      </c>
      <c r="G799" s="57">
        <f t="shared" si="65"/>
        <v>1.0077248467359528</v>
      </c>
      <c r="H799" s="54">
        <f t="shared" si="61"/>
        <v>3452.8872988816838</v>
      </c>
      <c r="I799" s="58">
        <f t="shared" si="62"/>
        <v>131.69270111831611</v>
      </c>
    </row>
    <row r="800" spans="1:9" x14ac:dyDescent="0.25">
      <c r="A800" s="53">
        <v>43899</v>
      </c>
      <c r="B800" s="70">
        <v>3584.58</v>
      </c>
      <c r="C800" s="55">
        <v>4.2500000000000003E-2</v>
      </c>
      <c r="D800" s="55">
        <v>1.09E-2</v>
      </c>
      <c r="E800" s="56">
        <f t="shared" si="63"/>
        <v>1.0104597433015858</v>
      </c>
      <c r="F800" s="56">
        <f t="shared" si="64"/>
        <v>1.0027139318579783</v>
      </c>
      <c r="G800" s="57">
        <f t="shared" si="65"/>
        <v>1.0077248467359528</v>
      </c>
      <c r="H800" s="54">
        <f t="shared" si="61"/>
        <v>3440.9794372756569</v>
      </c>
      <c r="I800" s="58">
        <f t="shared" si="62"/>
        <v>143.60056272434304</v>
      </c>
    </row>
    <row r="801" spans="1:9" x14ac:dyDescent="0.25">
      <c r="A801" s="53">
        <v>43900</v>
      </c>
      <c r="B801" s="70">
        <v>3803.6</v>
      </c>
      <c r="C801" s="55">
        <v>4.2500000000000003E-2</v>
      </c>
      <c r="D801" s="55">
        <v>1.09E-2</v>
      </c>
      <c r="E801" s="56">
        <f t="shared" si="63"/>
        <v>1.0104597433015858</v>
      </c>
      <c r="F801" s="56">
        <f t="shared" si="64"/>
        <v>1.0027139318579783</v>
      </c>
      <c r="G801" s="57">
        <f t="shared" si="65"/>
        <v>1.0077248467359528</v>
      </c>
      <c r="H801" s="54">
        <f t="shared" si="61"/>
        <v>3441.1102928977011</v>
      </c>
      <c r="I801" s="58">
        <f t="shared" si="62"/>
        <v>362.48970710229878</v>
      </c>
    </row>
    <row r="802" spans="1:9" x14ac:dyDescent="0.25">
      <c r="A802" s="53">
        <v>43901</v>
      </c>
      <c r="B802" s="70">
        <v>3780.39</v>
      </c>
      <c r="C802" s="55">
        <v>4.2500000000000003E-2</v>
      </c>
      <c r="D802" s="55">
        <v>1.09E-2</v>
      </c>
      <c r="E802" s="56">
        <f t="shared" si="63"/>
        <v>1.0104597433015858</v>
      </c>
      <c r="F802" s="56">
        <f t="shared" si="64"/>
        <v>1.0027139318579783</v>
      </c>
      <c r="G802" s="57">
        <f t="shared" si="65"/>
        <v>1.0077248467359528</v>
      </c>
      <c r="H802" s="54">
        <f t="shared" si="61"/>
        <v>3410.0270497536512</v>
      </c>
      <c r="I802" s="58">
        <f t="shared" si="62"/>
        <v>370.36295024634865</v>
      </c>
    </row>
    <row r="803" spans="1:9" x14ac:dyDescent="0.25">
      <c r="A803" s="53">
        <v>43902</v>
      </c>
      <c r="B803" s="70">
        <v>3835.15</v>
      </c>
      <c r="C803" s="55">
        <v>4.2500000000000003E-2</v>
      </c>
      <c r="D803" s="55">
        <v>1.1000000000000001E-2</v>
      </c>
      <c r="E803" s="56">
        <f t="shared" si="63"/>
        <v>1.0104597433015858</v>
      </c>
      <c r="F803" s="56">
        <f t="shared" si="64"/>
        <v>1.0027387284930973</v>
      </c>
      <c r="G803" s="57">
        <f t="shared" si="65"/>
        <v>1.0076999267995679</v>
      </c>
      <c r="H803" s="54">
        <f t="shared" si="61"/>
        <v>3394.4250332791439</v>
      </c>
      <c r="I803" s="58">
        <f t="shared" si="62"/>
        <v>440.72496672085617</v>
      </c>
    </row>
    <row r="804" spans="1:9" x14ac:dyDescent="0.25">
      <c r="A804" s="53">
        <v>43903</v>
      </c>
      <c r="B804" s="70">
        <v>4034.66</v>
      </c>
      <c r="C804" s="55">
        <v>4.2500000000000003E-2</v>
      </c>
      <c r="D804" s="55">
        <v>1.1000000000000001E-2</v>
      </c>
      <c r="E804" s="56">
        <f t="shared" si="63"/>
        <v>1.0104597433015858</v>
      </c>
      <c r="F804" s="56">
        <f t="shared" si="64"/>
        <v>1.0027387284930973</v>
      </c>
      <c r="G804" s="57">
        <f t="shared" si="65"/>
        <v>1.0076999267995679</v>
      </c>
      <c r="H804" s="54">
        <f t="shared" si="61"/>
        <v>3396.4985915976913</v>
      </c>
      <c r="I804" s="58">
        <f t="shared" si="62"/>
        <v>638.16140840230855</v>
      </c>
    </row>
    <row r="805" spans="1:9" x14ac:dyDescent="0.25">
      <c r="A805" s="53">
        <v>43904</v>
      </c>
      <c r="B805" s="70">
        <v>3941.92</v>
      </c>
      <c r="C805" s="55">
        <v>4.2500000000000003E-2</v>
      </c>
      <c r="D805" s="55">
        <v>1.1000000000000001E-2</v>
      </c>
      <c r="E805" s="56">
        <f t="shared" si="63"/>
        <v>1.0104597433015858</v>
      </c>
      <c r="F805" s="56">
        <f t="shared" si="64"/>
        <v>1.0027387284930973</v>
      </c>
      <c r="G805" s="57">
        <f t="shared" si="65"/>
        <v>1.0076999267995679</v>
      </c>
      <c r="H805" s="54">
        <f t="shared" si="61"/>
        <v>3396.4985915976913</v>
      </c>
      <c r="I805" s="58">
        <f t="shared" si="62"/>
        <v>545.42140840230877</v>
      </c>
    </row>
    <row r="806" spans="1:9" x14ac:dyDescent="0.25">
      <c r="A806" s="53">
        <v>43905</v>
      </c>
      <c r="B806" s="70">
        <v>3941.92</v>
      </c>
      <c r="C806" s="55">
        <v>4.2500000000000003E-2</v>
      </c>
      <c r="D806" s="55">
        <v>1.1000000000000001E-2</v>
      </c>
      <c r="E806" s="56">
        <f t="shared" si="63"/>
        <v>1.0104597433015858</v>
      </c>
      <c r="F806" s="56">
        <f t="shared" si="64"/>
        <v>1.0027387284930973</v>
      </c>
      <c r="G806" s="57">
        <f t="shared" si="65"/>
        <v>1.0076999267995679</v>
      </c>
      <c r="H806" s="54">
        <f t="shared" si="61"/>
        <v>3396.4149803331425</v>
      </c>
      <c r="I806" s="58">
        <f t="shared" si="62"/>
        <v>545.50501966685761</v>
      </c>
    </row>
    <row r="807" spans="1:9" x14ac:dyDescent="0.25">
      <c r="A807" s="53">
        <v>43906</v>
      </c>
      <c r="B807" s="70">
        <v>3941.92</v>
      </c>
      <c r="C807" s="55">
        <v>4.2500000000000003E-2</v>
      </c>
      <c r="D807" s="55">
        <v>2.5000000000000001E-3</v>
      </c>
      <c r="E807" s="56">
        <f t="shared" si="63"/>
        <v>1.0104597433015858</v>
      </c>
      <c r="F807" s="56">
        <f t="shared" si="64"/>
        <v>1.0006244149155263</v>
      </c>
      <c r="G807" s="57">
        <f t="shared" si="65"/>
        <v>1.0098291908926587</v>
      </c>
      <c r="H807" s="54">
        <f t="shared" si="61"/>
        <v>3386.3824454319624</v>
      </c>
      <c r="I807" s="58">
        <f t="shared" si="62"/>
        <v>555.53755456803765</v>
      </c>
    </row>
    <row r="808" spans="1:9" x14ac:dyDescent="0.25">
      <c r="A808" s="53">
        <v>43907</v>
      </c>
      <c r="B808" s="70">
        <v>4099.93</v>
      </c>
      <c r="C808" s="55">
        <v>4.2500000000000003E-2</v>
      </c>
      <c r="D808" s="55">
        <v>2.5000000000000001E-3</v>
      </c>
      <c r="E808" s="56">
        <f t="shared" si="63"/>
        <v>1.0104597433015858</v>
      </c>
      <c r="F808" s="56">
        <f t="shared" si="64"/>
        <v>1.0006244149155263</v>
      </c>
      <c r="G808" s="57">
        <f t="shared" si="65"/>
        <v>1.0098291908926587</v>
      </c>
      <c r="H808" s="54">
        <f t="shared" si="61"/>
        <v>3369.8946370543872</v>
      </c>
      <c r="I808" s="58">
        <f t="shared" si="62"/>
        <v>730.03536294561309</v>
      </c>
    </row>
    <row r="809" spans="1:9" x14ac:dyDescent="0.25">
      <c r="A809" s="53">
        <v>43908</v>
      </c>
      <c r="B809" s="70">
        <v>4044.55</v>
      </c>
      <c r="C809" s="55">
        <v>4.2500000000000003E-2</v>
      </c>
      <c r="D809" s="55">
        <v>2.5000000000000001E-3</v>
      </c>
      <c r="E809" s="56">
        <f t="shared" si="63"/>
        <v>1.0104597433015858</v>
      </c>
      <c r="F809" s="56">
        <f t="shared" si="64"/>
        <v>1.0006244149155263</v>
      </c>
      <c r="G809" s="57">
        <f t="shared" si="65"/>
        <v>1.0098291908926587</v>
      </c>
      <c r="H809" s="54">
        <f t="shared" si="61"/>
        <v>3351.8969561147619</v>
      </c>
      <c r="I809" s="58">
        <f t="shared" si="62"/>
        <v>692.65304388523828</v>
      </c>
    </row>
    <row r="810" spans="1:9" x14ac:dyDescent="0.25">
      <c r="A810" s="53">
        <v>43909</v>
      </c>
      <c r="B810" s="70">
        <v>4128.38</v>
      </c>
      <c r="C810" s="55">
        <v>4.2500000000000003E-2</v>
      </c>
      <c r="D810" s="55">
        <v>2E-3</v>
      </c>
      <c r="E810" s="56">
        <f t="shared" si="63"/>
        <v>1.0104597433015858</v>
      </c>
      <c r="F810" s="56">
        <f t="shared" si="64"/>
        <v>1.0004996254368994</v>
      </c>
      <c r="G810" s="57">
        <f t="shared" si="65"/>
        <v>1.0099551440215053</v>
      </c>
      <c r="H810" s="54">
        <f t="shared" si="61"/>
        <v>3344.2469351337136</v>
      </c>
      <c r="I810" s="58">
        <f t="shared" si="62"/>
        <v>784.13306486628653</v>
      </c>
    </row>
    <row r="811" spans="1:9" x14ac:dyDescent="0.25">
      <c r="A811" s="53">
        <v>43910</v>
      </c>
      <c r="B811" s="70">
        <v>4153.91</v>
      </c>
      <c r="C811" s="55">
        <v>4.2500000000000003E-2</v>
      </c>
      <c r="D811" s="55">
        <v>1.5E-3</v>
      </c>
      <c r="E811" s="56">
        <f t="shared" si="63"/>
        <v>1.0104597433015858</v>
      </c>
      <c r="F811" s="56">
        <f t="shared" si="64"/>
        <v>1.0003747892468802</v>
      </c>
      <c r="G811" s="57">
        <f t="shared" si="65"/>
        <v>1.0100811757384429</v>
      </c>
      <c r="H811" s="54">
        <f t="shared" si="61"/>
        <v>3347.3572726115344</v>
      </c>
      <c r="I811" s="58">
        <f t="shared" si="62"/>
        <v>806.55272738846543</v>
      </c>
    </row>
    <row r="812" spans="1:9" x14ac:dyDescent="0.25">
      <c r="A812" s="53">
        <v>43911</v>
      </c>
      <c r="B812" s="70">
        <v>4079.96</v>
      </c>
      <c r="C812" s="55">
        <v>4.2500000000000003E-2</v>
      </c>
      <c r="D812" s="55">
        <v>1.5E-3</v>
      </c>
      <c r="E812" s="56">
        <f t="shared" si="63"/>
        <v>1.0104597433015858</v>
      </c>
      <c r="F812" s="56">
        <f t="shared" si="64"/>
        <v>1.0003747892468802</v>
      </c>
      <c r="G812" s="57">
        <f t="shared" si="65"/>
        <v>1.0100811757384429</v>
      </c>
      <c r="H812" s="54">
        <f t="shared" si="61"/>
        <v>3347.3572726115344</v>
      </c>
      <c r="I812" s="58">
        <f t="shared" si="62"/>
        <v>732.60272738846561</v>
      </c>
    </row>
    <row r="813" spans="1:9" x14ac:dyDescent="0.25">
      <c r="A813" s="53">
        <v>43912</v>
      </c>
      <c r="B813" s="70">
        <v>4079.96</v>
      </c>
      <c r="C813" s="55">
        <v>4.2500000000000003E-2</v>
      </c>
      <c r="D813" s="55">
        <v>1.5E-3</v>
      </c>
      <c r="E813" s="56">
        <f t="shared" si="63"/>
        <v>1.0104597433015858</v>
      </c>
      <c r="F813" s="56">
        <f t="shared" si="64"/>
        <v>1.0003747892468802</v>
      </c>
      <c r="G813" s="57">
        <f t="shared" si="65"/>
        <v>1.0100811757384429</v>
      </c>
      <c r="H813" s="54">
        <f t="shared" si="61"/>
        <v>3347.3572726115344</v>
      </c>
      <c r="I813" s="58">
        <f t="shared" si="62"/>
        <v>732.60272738846561</v>
      </c>
    </row>
    <row r="814" spans="1:9" x14ac:dyDescent="0.25">
      <c r="A814" s="53">
        <v>43913</v>
      </c>
      <c r="B814" s="70">
        <v>4079.96</v>
      </c>
      <c r="C814" s="55">
        <v>4.2500000000000003E-2</v>
      </c>
      <c r="D814" s="55">
        <v>1.5E-3</v>
      </c>
      <c r="E814" s="56">
        <f t="shared" si="63"/>
        <v>1.0104597433015858</v>
      </c>
      <c r="F814" s="56">
        <f t="shared" si="64"/>
        <v>1.0003747892468802</v>
      </c>
      <c r="G814" s="57">
        <f t="shared" si="65"/>
        <v>1.0100811757384429</v>
      </c>
      <c r="H814" s="54">
        <f t="shared" si="61"/>
        <v>3338.7509990078547</v>
      </c>
      <c r="I814" s="58">
        <f t="shared" si="62"/>
        <v>741.20900099214532</v>
      </c>
    </row>
    <row r="815" spans="1:9" x14ac:dyDescent="0.25">
      <c r="A815" s="53">
        <v>43914</v>
      </c>
      <c r="B815" s="70">
        <v>4079.96</v>
      </c>
      <c r="C815" s="55">
        <v>4.2500000000000003E-2</v>
      </c>
      <c r="D815" s="55">
        <v>1.1999999999999999E-3</v>
      </c>
      <c r="E815" s="56">
        <f t="shared" si="63"/>
        <v>1.0104597433015858</v>
      </c>
      <c r="F815" s="56">
        <f t="shared" si="64"/>
        <v>1.0002998650944221</v>
      </c>
      <c r="G815" s="57">
        <f t="shared" si="65"/>
        <v>1.0101568325276187</v>
      </c>
      <c r="H815" s="54">
        <f t="shared" ref="H815:H878" si="66">+B725*G725</f>
        <v>3327.5980736828524</v>
      </c>
      <c r="I815" s="58">
        <f t="shared" ref="I815:I878" si="67">+B815-H815</f>
        <v>752.36192631714766</v>
      </c>
    </row>
    <row r="816" spans="1:9" x14ac:dyDescent="0.25">
      <c r="A816" s="53">
        <v>43915</v>
      </c>
      <c r="B816" s="70">
        <v>4104.8999999999996</v>
      </c>
      <c r="C816" s="55">
        <v>4.2500000000000003E-2</v>
      </c>
      <c r="D816" s="55">
        <v>1E-3</v>
      </c>
      <c r="E816" s="56">
        <f t="shared" si="63"/>
        <v>1.0104597433015858</v>
      </c>
      <c r="F816" s="56">
        <f t="shared" si="64"/>
        <v>1.0002499063046499</v>
      </c>
      <c r="G816" s="57">
        <f t="shared" si="65"/>
        <v>1.0102072861317781</v>
      </c>
      <c r="H816" s="54">
        <f t="shared" si="66"/>
        <v>3327.5980736828524</v>
      </c>
      <c r="I816" s="58">
        <f t="shared" si="67"/>
        <v>777.30192631714726</v>
      </c>
    </row>
    <row r="817" spans="1:9" x14ac:dyDescent="0.25">
      <c r="A817" s="53">
        <v>43916</v>
      </c>
      <c r="B817" s="70">
        <v>4086.34</v>
      </c>
      <c r="C817" s="55">
        <v>4.2500000000000003E-2</v>
      </c>
      <c r="D817" s="55">
        <v>1E-3</v>
      </c>
      <c r="E817" s="56">
        <f t="shared" si="63"/>
        <v>1.0104597433015858</v>
      </c>
      <c r="F817" s="56">
        <f t="shared" si="64"/>
        <v>1.0002499063046499</v>
      </c>
      <c r="G817" s="57">
        <f t="shared" si="65"/>
        <v>1.0102072861317781</v>
      </c>
      <c r="H817" s="54">
        <f t="shared" si="66"/>
        <v>3302.9972167385331</v>
      </c>
      <c r="I817" s="58">
        <f t="shared" si="67"/>
        <v>783.34278326146705</v>
      </c>
    </row>
    <row r="818" spans="1:9" x14ac:dyDescent="0.25">
      <c r="A818" s="53">
        <v>43917</v>
      </c>
      <c r="B818" s="70">
        <v>3995.83</v>
      </c>
      <c r="C818" s="55">
        <v>4.2500000000000003E-2</v>
      </c>
      <c r="D818" s="55">
        <v>1E-3</v>
      </c>
      <c r="E818" s="56">
        <f t="shared" si="63"/>
        <v>1.0104597433015858</v>
      </c>
      <c r="F818" s="56">
        <f t="shared" si="64"/>
        <v>1.0002499063046499</v>
      </c>
      <c r="G818" s="57">
        <f t="shared" si="65"/>
        <v>1.0102072861317781</v>
      </c>
      <c r="H818" s="54">
        <f t="shared" si="66"/>
        <v>3315.7304753451472</v>
      </c>
      <c r="I818" s="58">
        <f t="shared" si="67"/>
        <v>680.09952465485276</v>
      </c>
    </row>
    <row r="819" spans="1:9" x14ac:dyDescent="0.25">
      <c r="A819" s="53">
        <v>43918</v>
      </c>
      <c r="B819" s="70">
        <v>4042.8</v>
      </c>
      <c r="C819" s="55">
        <v>4.2500000000000003E-2</v>
      </c>
      <c r="D819" s="55">
        <v>1E-3</v>
      </c>
      <c r="E819" s="56">
        <f t="shared" si="63"/>
        <v>1.0104597433015858</v>
      </c>
      <c r="F819" s="56">
        <f t="shared" si="64"/>
        <v>1.0002499063046499</v>
      </c>
      <c r="G819" s="57">
        <f t="shared" si="65"/>
        <v>1.0102072861317781</v>
      </c>
      <c r="H819" s="54">
        <f t="shared" si="66"/>
        <v>3315.7304753451472</v>
      </c>
      <c r="I819" s="58">
        <f t="shared" si="67"/>
        <v>727.06952465485301</v>
      </c>
    </row>
    <row r="820" spans="1:9" x14ac:dyDescent="0.25">
      <c r="A820" s="53">
        <v>43919</v>
      </c>
      <c r="B820" s="70">
        <v>4042.8</v>
      </c>
      <c r="C820" s="55">
        <v>4.2500000000000003E-2</v>
      </c>
      <c r="D820" s="55">
        <v>1E-3</v>
      </c>
      <c r="E820" s="56">
        <f t="shared" si="63"/>
        <v>1.0104597433015858</v>
      </c>
      <c r="F820" s="56">
        <f t="shared" si="64"/>
        <v>1.0002499063046499</v>
      </c>
      <c r="G820" s="57">
        <f t="shared" si="65"/>
        <v>1.0102072861317781</v>
      </c>
      <c r="H820" s="54">
        <f t="shared" si="66"/>
        <v>3315.7304753451472</v>
      </c>
      <c r="I820" s="58">
        <f t="shared" si="67"/>
        <v>727.06952465485301</v>
      </c>
    </row>
    <row r="821" spans="1:9" x14ac:dyDescent="0.25">
      <c r="A821" s="53">
        <v>43920</v>
      </c>
      <c r="B821" s="70">
        <v>4042.8</v>
      </c>
      <c r="C821" s="55">
        <v>3.7499999999999999E-2</v>
      </c>
      <c r="D821" s="55">
        <v>8.9999999999999998E-4</v>
      </c>
      <c r="E821" s="56">
        <f t="shared" si="63"/>
        <v>1.0092459756536898</v>
      </c>
      <c r="F821" s="56">
        <f t="shared" si="64"/>
        <v>1.0002249241023424</v>
      </c>
      <c r="G821" s="57">
        <f t="shared" si="65"/>
        <v>1.009019022955705</v>
      </c>
      <c r="H821" s="54">
        <f t="shared" si="66"/>
        <v>3298.7091786623137</v>
      </c>
      <c r="I821" s="58">
        <f t="shared" si="67"/>
        <v>744.09082133768652</v>
      </c>
    </row>
    <row r="822" spans="1:9" x14ac:dyDescent="0.25">
      <c r="A822" s="53">
        <v>43921</v>
      </c>
      <c r="B822" s="70">
        <v>4064.81</v>
      </c>
      <c r="C822" s="55">
        <v>3.7499999999999999E-2</v>
      </c>
      <c r="D822" s="55">
        <v>8.0000000000000004E-4</v>
      </c>
      <c r="E822" s="56">
        <f t="shared" si="63"/>
        <v>1.0092459756536898</v>
      </c>
      <c r="F822" s="56">
        <f t="shared" si="64"/>
        <v>1.0001999400279846</v>
      </c>
      <c r="G822" s="57">
        <f t="shared" si="65"/>
        <v>1.0090442273226412</v>
      </c>
      <c r="H822" s="54">
        <f t="shared" si="66"/>
        <v>3298.7091786623137</v>
      </c>
      <c r="I822" s="58">
        <f t="shared" si="67"/>
        <v>766.10082133768628</v>
      </c>
    </row>
    <row r="823" spans="1:9" x14ac:dyDescent="0.25">
      <c r="A823" s="53">
        <v>43922</v>
      </c>
      <c r="B823" s="70">
        <v>4054.54</v>
      </c>
      <c r="C823" s="55">
        <v>3.7499999999999999E-2</v>
      </c>
      <c r="D823" s="55">
        <v>5.9999999999999995E-4</v>
      </c>
      <c r="E823" s="56">
        <f t="shared" si="63"/>
        <v>1.0092459756536898</v>
      </c>
      <c r="F823" s="56">
        <f t="shared" si="64"/>
        <v>1.0001499662618076</v>
      </c>
      <c r="G823" s="57">
        <f t="shared" si="65"/>
        <v>1.0090946455018939</v>
      </c>
      <c r="H823" s="54">
        <f t="shared" si="66"/>
        <v>3298.7091786623137</v>
      </c>
      <c r="I823" s="58">
        <f t="shared" si="67"/>
        <v>755.8308213376863</v>
      </c>
    </row>
    <row r="824" spans="1:9" x14ac:dyDescent="0.25">
      <c r="A824" s="53">
        <v>43923</v>
      </c>
      <c r="B824" s="70">
        <v>4081.06</v>
      </c>
      <c r="C824" s="55">
        <v>3.7499999999999999E-2</v>
      </c>
      <c r="D824" s="55">
        <v>5.0000000000000001E-4</v>
      </c>
      <c r="E824" s="56">
        <f t="shared" si="63"/>
        <v>1.0092459756536898</v>
      </c>
      <c r="F824" s="56">
        <f t="shared" si="64"/>
        <v>1.0001249765693336</v>
      </c>
      <c r="G824" s="57">
        <f t="shared" si="65"/>
        <v>1.0091198593156261</v>
      </c>
      <c r="H824" s="54">
        <f t="shared" si="66"/>
        <v>3280.2887334053153</v>
      </c>
      <c r="I824" s="58">
        <f t="shared" si="67"/>
        <v>800.77126659468468</v>
      </c>
    </row>
    <row r="825" spans="1:9" x14ac:dyDescent="0.25">
      <c r="A825" s="53">
        <v>43924</v>
      </c>
      <c r="B825" s="70">
        <v>4065.5</v>
      </c>
      <c r="C825" s="55">
        <v>3.7499999999999999E-2</v>
      </c>
      <c r="D825" s="55">
        <v>5.0000000000000001E-4</v>
      </c>
      <c r="E825" s="56">
        <f t="shared" si="63"/>
        <v>1.0092459756536898</v>
      </c>
      <c r="F825" s="56">
        <f t="shared" si="64"/>
        <v>1.0001249765693336</v>
      </c>
      <c r="G825" s="57">
        <f t="shared" si="65"/>
        <v>1.0091198593156261</v>
      </c>
      <c r="H825" s="54">
        <f t="shared" si="66"/>
        <v>3283.5198606881004</v>
      </c>
      <c r="I825" s="58">
        <f t="shared" si="67"/>
        <v>781.98013931189962</v>
      </c>
    </row>
    <row r="826" spans="1:9" x14ac:dyDescent="0.25">
      <c r="A826" s="53">
        <v>43925</v>
      </c>
      <c r="B826" s="70">
        <v>4008.78</v>
      </c>
      <c r="C826" s="55">
        <v>3.7499999999999999E-2</v>
      </c>
      <c r="D826" s="55">
        <v>5.0000000000000001E-4</v>
      </c>
      <c r="E826" s="56">
        <f t="shared" si="63"/>
        <v>1.0092459756536898</v>
      </c>
      <c r="F826" s="56">
        <f t="shared" si="64"/>
        <v>1.0001249765693336</v>
      </c>
      <c r="G826" s="57">
        <f t="shared" si="65"/>
        <v>1.0091198593156261</v>
      </c>
      <c r="H826" s="54">
        <f t="shared" si="66"/>
        <v>3283.5198606881004</v>
      </c>
      <c r="I826" s="58">
        <f t="shared" si="67"/>
        <v>725.26013931189982</v>
      </c>
    </row>
    <row r="827" spans="1:9" x14ac:dyDescent="0.25">
      <c r="A827" s="53">
        <v>43926</v>
      </c>
      <c r="B827" s="70">
        <v>4008.78</v>
      </c>
      <c r="C827" s="55">
        <v>3.7499999999999999E-2</v>
      </c>
      <c r="D827" s="55">
        <v>5.0000000000000001E-4</v>
      </c>
      <c r="E827" s="56">
        <f t="shared" si="63"/>
        <v>1.0092459756536898</v>
      </c>
      <c r="F827" s="56">
        <f t="shared" si="64"/>
        <v>1.0001249765693336</v>
      </c>
      <c r="G827" s="57">
        <f t="shared" si="65"/>
        <v>1.0091198593156261</v>
      </c>
      <c r="H827" s="54">
        <f t="shared" si="66"/>
        <v>3283.5198606881004</v>
      </c>
      <c r="I827" s="58">
        <f t="shared" si="67"/>
        <v>725.26013931189982</v>
      </c>
    </row>
    <row r="828" spans="1:9" x14ac:dyDescent="0.25">
      <c r="A828" s="53">
        <v>43927</v>
      </c>
      <c r="B828" s="70">
        <v>4008.78</v>
      </c>
      <c r="C828" s="55">
        <v>3.7499999999999999E-2</v>
      </c>
      <c r="D828" s="55">
        <v>5.0000000000000001E-4</v>
      </c>
      <c r="E828" s="56">
        <f t="shared" si="63"/>
        <v>1.0092459756536898</v>
      </c>
      <c r="F828" s="56">
        <f t="shared" si="64"/>
        <v>1.0001249765693336</v>
      </c>
      <c r="G828" s="57">
        <f t="shared" si="65"/>
        <v>1.0091198593156261</v>
      </c>
      <c r="H828" s="54">
        <f t="shared" si="66"/>
        <v>3283.5198606881004</v>
      </c>
      <c r="I828" s="58">
        <f t="shared" si="67"/>
        <v>725.26013931189982</v>
      </c>
    </row>
    <row r="829" spans="1:9" x14ac:dyDescent="0.25">
      <c r="A829" s="53">
        <v>43928</v>
      </c>
      <c r="B829" s="70">
        <v>3978.38</v>
      </c>
      <c r="C829" s="55">
        <v>3.7499999999999999E-2</v>
      </c>
      <c r="D829" s="55">
        <v>5.0000000000000001E-4</v>
      </c>
      <c r="E829" s="56">
        <f t="shared" si="63"/>
        <v>1.0092459756536898</v>
      </c>
      <c r="F829" s="56">
        <f t="shared" si="64"/>
        <v>1.0001249765693336</v>
      </c>
      <c r="G829" s="57">
        <f t="shared" si="65"/>
        <v>1.0091198593156261</v>
      </c>
      <c r="H829" s="54">
        <f t="shared" si="66"/>
        <v>3285.7444062628524</v>
      </c>
      <c r="I829" s="58">
        <f t="shared" si="67"/>
        <v>692.6355937371477</v>
      </c>
    </row>
    <row r="830" spans="1:9" x14ac:dyDescent="0.25">
      <c r="A830" s="53">
        <v>43929</v>
      </c>
      <c r="B830" s="70">
        <v>3910.15</v>
      </c>
      <c r="C830" s="55">
        <v>3.7499999999999999E-2</v>
      </c>
      <c r="D830" s="55">
        <v>5.0000000000000001E-4</v>
      </c>
      <c r="E830" s="56">
        <f t="shared" si="63"/>
        <v>1.0092459756536898</v>
      </c>
      <c r="F830" s="56">
        <f t="shared" si="64"/>
        <v>1.0001249765693336</v>
      </c>
      <c r="G830" s="57">
        <f t="shared" si="65"/>
        <v>1.0091198593156261</v>
      </c>
      <c r="H830" s="54">
        <f t="shared" si="66"/>
        <v>3275.8396422558108</v>
      </c>
      <c r="I830" s="58">
        <f t="shared" si="67"/>
        <v>634.31035774418933</v>
      </c>
    </row>
    <row r="831" spans="1:9" x14ac:dyDescent="0.25">
      <c r="A831" s="53">
        <v>43930</v>
      </c>
      <c r="B831" s="70">
        <v>3886.79</v>
      </c>
      <c r="C831" s="55">
        <v>3.7499999999999999E-2</v>
      </c>
      <c r="D831" s="55">
        <v>5.0000000000000001E-4</v>
      </c>
      <c r="E831" s="56">
        <f t="shared" si="63"/>
        <v>1.0092459756536898</v>
      </c>
      <c r="F831" s="56">
        <f t="shared" si="64"/>
        <v>1.0001249765693336</v>
      </c>
      <c r="G831" s="57">
        <f t="shared" si="65"/>
        <v>1.0091198593156261</v>
      </c>
      <c r="H831" s="54">
        <f t="shared" si="66"/>
        <v>3275.3867917583066</v>
      </c>
      <c r="I831" s="58">
        <f t="shared" si="67"/>
        <v>611.40320824169339</v>
      </c>
    </row>
    <row r="832" spans="1:9" x14ac:dyDescent="0.25">
      <c r="A832" s="53">
        <v>43931</v>
      </c>
      <c r="B832" s="70">
        <v>3886.79</v>
      </c>
      <c r="C832" s="55">
        <v>3.7499999999999999E-2</v>
      </c>
      <c r="D832" s="55">
        <v>5.0000000000000001E-4</v>
      </c>
      <c r="E832" s="56">
        <f t="shared" si="63"/>
        <v>1.0092459756536898</v>
      </c>
      <c r="F832" s="56">
        <f t="shared" si="64"/>
        <v>1.0001249765693336</v>
      </c>
      <c r="G832" s="57">
        <f t="shared" si="65"/>
        <v>1.0091198593156261</v>
      </c>
      <c r="H832" s="54">
        <f t="shared" si="66"/>
        <v>3294.1594293420058</v>
      </c>
      <c r="I832" s="58">
        <f t="shared" si="67"/>
        <v>592.63057065799421</v>
      </c>
    </row>
    <row r="833" spans="1:9" x14ac:dyDescent="0.25">
      <c r="A833" s="53">
        <v>43932</v>
      </c>
      <c r="B833" s="70">
        <v>3886.79</v>
      </c>
      <c r="C833" s="55">
        <v>3.7499999999999999E-2</v>
      </c>
      <c r="D833" s="55">
        <v>5.0000000000000001E-4</v>
      </c>
      <c r="E833" s="56">
        <f t="shared" si="63"/>
        <v>1.0092459756536898</v>
      </c>
      <c r="F833" s="56">
        <f t="shared" si="64"/>
        <v>1.0001249765693336</v>
      </c>
      <c r="G833" s="57">
        <f t="shared" si="65"/>
        <v>1.0091198593156261</v>
      </c>
      <c r="H833" s="54">
        <f t="shared" si="66"/>
        <v>3294.1594293420058</v>
      </c>
      <c r="I833" s="58">
        <f t="shared" si="67"/>
        <v>592.63057065799421</v>
      </c>
    </row>
    <row r="834" spans="1:9" x14ac:dyDescent="0.25">
      <c r="A834" s="53">
        <v>43933</v>
      </c>
      <c r="B834" s="70">
        <v>3886.79</v>
      </c>
      <c r="C834" s="55">
        <v>3.7499999999999999E-2</v>
      </c>
      <c r="D834" s="55">
        <v>5.0000000000000001E-4</v>
      </c>
      <c r="E834" s="56">
        <f t="shared" si="63"/>
        <v>1.0092459756536898</v>
      </c>
      <c r="F834" s="56">
        <f t="shared" si="64"/>
        <v>1.0001249765693336</v>
      </c>
      <c r="G834" s="57">
        <f t="shared" si="65"/>
        <v>1.0091198593156261</v>
      </c>
      <c r="H834" s="54">
        <f t="shared" si="66"/>
        <v>3294.2405313160771</v>
      </c>
      <c r="I834" s="58">
        <f t="shared" si="67"/>
        <v>592.5494686839229</v>
      </c>
    </row>
    <row r="835" spans="1:9" x14ac:dyDescent="0.25">
      <c r="A835" s="53">
        <v>43934</v>
      </c>
      <c r="B835" s="70">
        <v>3886.79</v>
      </c>
      <c r="C835" s="55">
        <v>3.7499999999999999E-2</v>
      </c>
      <c r="D835" s="55">
        <v>5.0000000000000001E-4</v>
      </c>
      <c r="E835" s="56">
        <f t="shared" si="63"/>
        <v>1.0092459756536898</v>
      </c>
      <c r="F835" s="56">
        <f t="shared" si="64"/>
        <v>1.0001249765693336</v>
      </c>
      <c r="G835" s="57">
        <f t="shared" si="65"/>
        <v>1.0091198593156261</v>
      </c>
      <c r="H835" s="54">
        <f t="shared" si="66"/>
        <v>3309.7724694568351</v>
      </c>
      <c r="I835" s="58">
        <f t="shared" si="67"/>
        <v>577.01753054316487</v>
      </c>
    </row>
    <row r="836" spans="1:9" x14ac:dyDescent="0.25">
      <c r="A836" s="53">
        <v>43935</v>
      </c>
      <c r="B836" s="70">
        <v>3870.31</v>
      </c>
      <c r="C836" s="55">
        <v>3.7499999999999999E-2</v>
      </c>
      <c r="D836" s="55">
        <v>5.0000000000000001E-4</v>
      </c>
      <c r="E836" s="56">
        <f t="shared" si="63"/>
        <v>1.0092459756536898</v>
      </c>
      <c r="F836" s="56">
        <f t="shared" si="64"/>
        <v>1.0001249765693336</v>
      </c>
      <c r="G836" s="57">
        <f t="shared" si="65"/>
        <v>1.0091198593156261</v>
      </c>
      <c r="H836" s="54">
        <f t="shared" si="66"/>
        <v>3300.4915576190006</v>
      </c>
      <c r="I836" s="58">
        <f t="shared" si="67"/>
        <v>569.81844238099939</v>
      </c>
    </row>
    <row r="837" spans="1:9" x14ac:dyDescent="0.25">
      <c r="A837" s="53">
        <v>43936</v>
      </c>
      <c r="B837" s="70">
        <v>3858.21</v>
      </c>
      <c r="C837" s="55">
        <v>3.7499999999999999E-2</v>
      </c>
      <c r="D837" s="55">
        <v>5.0000000000000001E-4</v>
      </c>
      <c r="E837" s="56">
        <f t="shared" si="63"/>
        <v>1.0092459756536898</v>
      </c>
      <c r="F837" s="56">
        <f t="shared" si="64"/>
        <v>1.0001249765693336</v>
      </c>
      <c r="G837" s="57">
        <f t="shared" si="65"/>
        <v>1.0091198593156261</v>
      </c>
      <c r="H837" s="54">
        <f t="shared" si="66"/>
        <v>3318.5198798549673</v>
      </c>
      <c r="I837" s="58">
        <f t="shared" si="67"/>
        <v>539.69012014503278</v>
      </c>
    </row>
    <row r="838" spans="1:9" x14ac:dyDescent="0.25">
      <c r="A838" s="53">
        <v>43937</v>
      </c>
      <c r="B838" s="70">
        <v>3920.83</v>
      </c>
      <c r="C838" s="55">
        <v>3.7499999999999999E-2</v>
      </c>
      <c r="D838" s="55">
        <v>5.0000000000000001E-4</v>
      </c>
      <c r="E838" s="56">
        <f t="shared" si="63"/>
        <v>1.0092459756536898</v>
      </c>
      <c r="F838" s="56">
        <f t="shared" si="64"/>
        <v>1.0001249765693336</v>
      </c>
      <c r="G838" s="57">
        <f t="shared" si="65"/>
        <v>1.0091198593156261</v>
      </c>
      <c r="H838" s="54">
        <f t="shared" si="66"/>
        <v>3335.2078313955799</v>
      </c>
      <c r="I838" s="58">
        <f t="shared" si="67"/>
        <v>585.62216860442004</v>
      </c>
    </row>
    <row r="839" spans="1:9" x14ac:dyDescent="0.25">
      <c r="A839" s="53">
        <v>43938</v>
      </c>
      <c r="B839" s="70">
        <v>3942.92</v>
      </c>
      <c r="C839" s="55">
        <v>3.7499999999999999E-2</v>
      </c>
      <c r="D839" s="55">
        <v>5.0000000000000001E-4</v>
      </c>
      <c r="E839" s="56">
        <f t="shared" si="63"/>
        <v>1.0092459756536898</v>
      </c>
      <c r="F839" s="56">
        <f t="shared" si="64"/>
        <v>1.0001249765693336</v>
      </c>
      <c r="G839" s="57">
        <f t="shared" si="65"/>
        <v>1.0091198593156261</v>
      </c>
      <c r="H839" s="54">
        <f t="shared" si="66"/>
        <v>3342.6263385837806</v>
      </c>
      <c r="I839" s="58">
        <f t="shared" si="67"/>
        <v>600.29366141621949</v>
      </c>
    </row>
    <row r="840" spans="1:9" x14ac:dyDescent="0.25">
      <c r="A840" s="53">
        <v>43939</v>
      </c>
      <c r="B840" s="70">
        <v>3973.06</v>
      </c>
      <c r="C840" s="55">
        <v>3.7499999999999999E-2</v>
      </c>
      <c r="D840" s="55">
        <v>5.0000000000000001E-4</v>
      </c>
      <c r="E840" s="56">
        <f t="shared" si="63"/>
        <v>1.0092459756536898</v>
      </c>
      <c r="F840" s="56">
        <f t="shared" si="64"/>
        <v>1.0001249765693336</v>
      </c>
      <c r="G840" s="57">
        <f t="shared" si="65"/>
        <v>1.0091198593156261</v>
      </c>
      <c r="H840" s="54">
        <f t="shared" si="66"/>
        <v>3342.6263385837806</v>
      </c>
      <c r="I840" s="58">
        <f t="shared" si="67"/>
        <v>630.43366141621937</v>
      </c>
    </row>
    <row r="841" spans="1:9" x14ac:dyDescent="0.25">
      <c r="A841" s="53">
        <v>43940</v>
      </c>
      <c r="B841" s="70">
        <v>3973.06</v>
      </c>
      <c r="C841" s="55">
        <v>3.7499999999999999E-2</v>
      </c>
      <c r="D841" s="55">
        <v>5.0000000000000001E-4</v>
      </c>
      <c r="E841" s="56">
        <f t="shared" si="63"/>
        <v>1.0092459756536898</v>
      </c>
      <c r="F841" s="56">
        <f t="shared" si="64"/>
        <v>1.0001249765693336</v>
      </c>
      <c r="G841" s="57">
        <f t="shared" si="65"/>
        <v>1.0091198593156261</v>
      </c>
      <c r="H841" s="54">
        <f t="shared" si="66"/>
        <v>3342.6263385837806</v>
      </c>
      <c r="I841" s="58">
        <f t="shared" si="67"/>
        <v>630.43366141621937</v>
      </c>
    </row>
    <row r="842" spans="1:9" x14ac:dyDescent="0.25">
      <c r="A842" s="53">
        <v>43941</v>
      </c>
      <c r="B842" s="70">
        <v>3973.06</v>
      </c>
      <c r="C842" s="55">
        <v>3.7499999999999999E-2</v>
      </c>
      <c r="D842" s="55">
        <v>5.0000000000000001E-4</v>
      </c>
      <c r="E842" s="56">
        <f t="shared" si="63"/>
        <v>1.0092459756536898</v>
      </c>
      <c r="F842" s="56">
        <f t="shared" si="64"/>
        <v>1.0001249765693336</v>
      </c>
      <c r="G842" s="57">
        <f t="shared" si="65"/>
        <v>1.0091198593156261</v>
      </c>
      <c r="H842" s="54">
        <f t="shared" si="66"/>
        <v>3342.6263385837806</v>
      </c>
      <c r="I842" s="58">
        <f t="shared" si="67"/>
        <v>630.43366141621937</v>
      </c>
    </row>
    <row r="843" spans="1:9" x14ac:dyDescent="0.25">
      <c r="A843" s="53">
        <v>43942</v>
      </c>
      <c r="B843" s="70">
        <v>3967.76</v>
      </c>
      <c r="C843" s="55">
        <v>3.7499999999999999E-2</v>
      </c>
      <c r="D843" s="55">
        <v>5.0000000000000001E-4</v>
      </c>
      <c r="E843" s="56">
        <f t="shared" si="63"/>
        <v>1.0092459756536898</v>
      </c>
      <c r="F843" s="56">
        <f t="shared" si="64"/>
        <v>1.0001249765693336</v>
      </c>
      <c r="G843" s="57">
        <f t="shared" si="65"/>
        <v>1.0091198593156261</v>
      </c>
      <c r="H843" s="54">
        <f t="shared" si="66"/>
        <v>3369.9449661397884</v>
      </c>
      <c r="I843" s="58">
        <f t="shared" si="67"/>
        <v>597.81503386021177</v>
      </c>
    </row>
    <row r="844" spans="1:9" x14ac:dyDescent="0.25">
      <c r="A844" s="53">
        <v>43943</v>
      </c>
      <c r="B844" s="70">
        <v>4045.01</v>
      </c>
      <c r="C844" s="55">
        <v>3.7499999999999999E-2</v>
      </c>
      <c r="D844" s="55">
        <v>5.0000000000000001E-4</v>
      </c>
      <c r="E844" s="56">
        <f t="shared" si="63"/>
        <v>1.0092459756536898</v>
      </c>
      <c r="F844" s="56">
        <f t="shared" si="64"/>
        <v>1.0001249765693336</v>
      </c>
      <c r="G844" s="57">
        <f t="shared" si="65"/>
        <v>1.0091198593156261</v>
      </c>
      <c r="H844" s="54">
        <f t="shared" si="66"/>
        <v>3359.7382276203371</v>
      </c>
      <c r="I844" s="58">
        <f t="shared" si="67"/>
        <v>685.27177237966316</v>
      </c>
    </row>
    <row r="845" spans="1:9" x14ac:dyDescent="0.25">
      <c r="A845" s="53">
        <v>43944</v>
      </c>
      <c r="B845" s="70">
        <v>4037.95</v>
      </c>
      <c r="C845" s="55">
        <v>3.7499999999999999E-2</v>
      </c>
      <c r="D845" s="55">
        <v>4.0000000000000002E-4</v>
      </c>
      <c r="E845" s="56">
        <f t="shared" si="63"/>
        <v>1.0092459756536898</v>
      </c>
      <c r="F845" s="56">
        <f t="shared" si="64"/>
        <v>1.0000999850034991</v>
      </c>
      <c r="G845" s="57">
        <f t="shared" si="65"/>
        <v>1.009145076279707</v>
      </c>
      <c r="H845" s="54">
        <f t="shared" si="66"/>
        <v>3375.83346913178</v>
      </c>
      <c r="I845" s="58">
        <f t="shared" si="67"/>
        <v>662.1165308682198</v>
      </c>
    </row>
    <row r="846" spans="1:9" x14ac:dyDescent="0.25">
      <c r="A846" s="53">
        <v>43945</v>
      </c>
      <c r="B846" s="70">
        <v>4020.94</v>
      </c>
      <c r="C846" s="55">
        <v>3.7499999999999999E-2</v>
      </c>
      <c r="D846" s="55">
        <v>5.0000000000000001E-4</v>
      </c>
      <c r="E846" s="56">
        <f t="shared" si="63"/>
        <v>1.0092459756536898</v>
      </c>
      <c r="F846" s="56">
        <f t="shared" si="64"/>
        <v>1.0001249765693336</v>
      </c>
      <c r="G846" s="57">
        <f t="shared" si="65"/>
        <v>1.0091198593156261</v>
      </c>
      <c r="H846" s="54">
        <f t="shared" si="66"/>
        <v>3388.164095055181</v>
      </c>
      <c r="I846" s="58">
        <f t="shared" si="67"/>
        <v>632.7759049448191</v>
      </c>
    </row>
    <row r="847" spans="1:9" x14ac:dyDescent="0.25">
      <c r="A847" s="53">
        <v>43946</v>
      </c>
      <c r="B847" s="70">
        <v>4039.87</v>
      </c>
      <c r="C847" s="55">
        <v>3.7499999999999999E-2</v>
      </c>
      <c r="D847" s="55">
        <v>5.0000000000000001E-4</v>
      </c>
      <c r="E847" s="56">
        <f t="shared" si="63"/>
        <v>1.0092459756536898</v>
      </c>
      <c r="F847" s="56">
        <f t="shared" si="64"/>
        <v>1.0001249765693336</v>
      </c>
      <c r="G847" s="57">
        <f t="shared" si="65"/>
        <v>1.0091198593156261</v>
      </c>
      <c r="H847" s="54">
        <f t="shared" si="66"/>
        <v>3388.164095055181</v>
      </c>
      <c r="I847" s="58">
        <f t="shared" si="67"/>
        <v>651.70590494481894</v>
      </c>
    </row>
    <row r="848" spans="1:9" x14ac:dyDescent="0.25">
      <c r="A848" s="53">
        <v>43947</v>
      </c>
      <c r="B848" s="70">
        <v>4039.87</v>
      </c>
      <c r="C848" s="55">
        <v>3.7499999999999999E-2</v>
      </c>
      <c r="D848" s="55">
        <v>5.0000000000000001E-4</v>
      </c>
      <c r="E848" s="56">
        <f t="shared" si="63"/>
        <v>1.0092459756536898</v>
      </c>
      <c r="F848" s="56">
        <f t="shared" si="64"/>
        <v>1.0001249765693336</v>
      </c>
      <c r="G848" s="57">
        <f t="shared" si="65"/>
        <v>1.0091198593156261</v>
      </c>
      <c r="H848" s="54">
        <f t="shared" si="66"/>
        <v>3388.164095055181</v>
      </c>
      <c r="I848" s="58">
        <f t="shared" si="67"/>
        <v>651.70590494481894</v>
      </c>
    </row>
    <row r="849" spans="1:9" x14ac:dyDescent="0.25">
      <c r="A849" s="53">
        <v>43948</v>
      </c>
      <c r="B849" s="70">
        <v>4039.87</v>
      </c>
      <c r="C849" s="55">
        <v>3.7499999999999999E-2</v>
      </c>
      <c r="D849" s="55">
        <v>4.0000000000000002E-4</v>
      </c>
      <c r="E849" s="56">
        <f t="shared" si="63"/>
        <v>1.0092459756536898</v>
      </c>
      <c r="F849" s="56">
        <f t="shared" si="64"/>
        <v>1.0000999850034991</v>
      </c>
      <c r="G849" s="57">
        <f t="shared" si="65"/>
        <v>1.009145076279707</v>
      </c>
      <c r="H849" s="54">
        <f t="shared" si="66"/>
        <v>3420.76727657836</v>
      </c>
      <c r="I849" s="58">
        <f t="shared" si="67"/>
        <v>619.10272342163989</v>
      </c>
    </row>
    <row r="850" spans="1:9" x14ac:dyDescent="0.25">
      <c r="A850" s="53">
        <v>43949</v>
      </c>
      <c r="B850" s="70">
        <v>4039.83</v>
      </c>
      <c r="C850" s="55">
        <v>3.7499999999999999E-2</v>
      </c>
      <c r="D850" s="55">
        <v>4.0000000000000002E-4</v>
      </c>
      <c r="E850" s="56">
        <f t="shared" si="63"/>
        <v>1.0092459756536898</v>
      </c>
      <c r="F850" s="56">
        <f t="shared" si="64"/>
        <v>1.0000999850034991</v>
      </c>
      <c r="G850" s="57">
        <f t="shared" si="65"/>
        <v>1.009145076279707</v>
      </c>
      <c r="H850" s="54">
        <f t="shared" si="66"/>
        <v>3414.9291026717701</v>
      </c>
      <c r="I850" s="58">
        <f t="shared" si="67"/>
        <v>624.9008973282298</v>
      </c>
    </row>
    <row r="851" spans="1:9" x14ac:dyDescent="0.25">
      <c r="A851" s="53">
        <v>43950</v>
      </c>
      <c r="B851" s="70">
        <v>4046.04</v>
      </c>
      <c r="C851" s="55">
        <v>3.7499999999999999E-2</v>
      </c>
      <c r="D851" s="55">
        <v>4.0000000000000002E-4</v>
      </c>
      <c r="E851" s="56">
        <f t="shared" si="63"/>
        <v>1.0092459756536898</v>
      </c>
      <c r="F851" s="56">
        <f t="shared" si="64"/>
        <v>1.0000999850034991</v>
      </c>
      <c r="G851" s="57">
        <f t="shared" si="65"/>
        <v>1.009145076279707</v>
      </c>
      <c r="H851" s="54">
        <f t="shared" si="66"/>
        <v>3417.0250258864617</v>
      </c>
      <c r="I851" s="58">
        <f t="shared" si="67"/>
        <v>629.0149741135383</v>
      </c>
    </row>
    <row r="852" spans="1:9" x14ac:dyDescent="0.25">
      <c r="A852" s="53">
        <v>43951</v>
      </c>
      <c r="B852" s="70">
        <v>3983.29</v>
      </c>
      <c r="C852" s="55">
        <v>3.7499999999999999E-2</v>
      </c>
      <c r="D852" s="55">
        <v>5.0000000000000001E-4</v>
      </c>
      <c r="E852" s="56">
        <f t="shared" si="63"/>
        <v>1.0092459756536898</v>
      </c>
      <c r="F852" s="56">
        <f t="shared" si="64"/>
        <v>1.0001249765693336</v>
      </c>
      <c r="G852" s="57">
        <f t="shared" si="65"/>
        <v>1.0091198593156261</v>
      </c>
      <c r="H852" s="54">
        <f t="shared" si="66"/>
        <v>3433.5651020833511</v>
      </c>
      <c r="I852" s="58">
        <f t="shared" si="67"/>
        <v>549.72489791664884</v>
      </c>
    </row>
    <row r="853" spans="1:9" x14ac:dyDescent="0.25">
      <c r="A853" s="53">
        <v>43952</v>
      </c>
      <c r="B853" s="70">
        <v>3932.72</v>
      </c>
      <c r="C853" s="55">
        <v>3.7499999999999999E-2</v>
      </c>
      <c r="D853" s="55">
        <v>5.0000000000000001E-4</v>
      </c>
      <c r="E853" s="56">
        <f t="shared" si="63"/>
        <v>1.0092459756536898</v>
      </c>
      <c r="F853" s="56">
        <f t="shared" si="64"/>
        <v>1.0001249765693336</v>
      </c>
      <c r="G853" s="57">
        <f t="shared" si="65"/>
        <v>1.0091198593156261</v>
      </c>
      <c r="H853" s="54">
        <f t="shared" si="66"/>
        <v>3445.7707662058924</v>
      </c>
      <c r="I853" s="58">
        <f t="shared" si="67"/>
        <v>486.94923379410739</v>
      </c>
    </row>
    <row r="854" spans="1:9" x14ac:dyDescent="0.25">
      <c r="A854" s="53">
        <v>43953</v>
      </c>
      <c r="B854" s="70">
        <v>3932.72</v>
      </c>
      <c r="C854" s="55">
        <v>3.7499999999999999E-2</v>
      </c>
      <c r="D854" s="55">
        <v>5.0000000000000001E-4</v>
      </c>
      <c r="E854" s="56">
        <f t="shared" ref="E854:E917" si="68">+(1+C854)^(90/360)</f>
        <v>1.0092459756536898</v>
      </c>
      <c r="F854" s="56">
        <f t="shared" ref="F854:F917" si="69">+(1+D854)^(90/360)</f>
        <v>1.0001249765693336</v>
      </c>
      <c r="G854" s="57">
        <f t="shared" ref="G854:G917" si="70">+E854/F854</f>
        <v>1.0091198593156261</v>
      </c>
      <c r="H854" s="54">
        <f t="shared" si="66"/>
        <v>3445.7707662058924</v>
      </c>
      <c r="I854" s="58">
        <f t="shared" si="67"/>
        <v>486.94923379410739</v>
      </c>
    </row>
    <row r="855" spans="1:9" x14ac:dyDescent="0.25">
      <c r="A855" s="53">
        <v>43954</v>
      </c>
      <c r="B855" s="70">
        <v>3932.72</v>
      </c>
      <c r="C855" s="55">
        <v>3.7499999999999999E-2</v>
      </c>
      <c r="D855" s="55">
        <v>5.0000000000000001E-4</v>
      </c>
      <c r="E855" s="56">
        <f t="shared" si="68"/>
        <v>1.0092459756536898</v>
      </c>
      <c r="F855" s="56">
        <f t="shared" si="69"/>
        <v>1.0001249765693336</v>
      </c>
      <c r="G855" s="57">
        <f t="shared" si="70"/>
        <v>1.0091198593156261</v>
      </c>
      <c r="H855" s="54">
        <f t="shared" si="66"/>
        <v>3445.4315320628502</v>
      </c>
      <c r="I855" s="58">
        <f t="shared" si="67"/>
        <v>487.28846793714956</v>
      </c>
    </row>
    <row r="856" spans="1:9" x14ac:dyDescent="0.25">
      <c r="A856" s="53">
        <v>43955</v>
      </c>
      <c r="B856" s="70">
        <v>3932.72</v>
      </c>
      <c r="C856" s="55">
        <v>3.2500000000000001E-2</v>
      </c>
      <c r="D856" s="55">
        <v>5.0000000000000001E-4</v>
      </c>
      <c r="E856" s="56">
        <f t="shared" si="68"/>
        <v>1.0080278129323013</v>
      </c>
      <c r="F856" s="56">
        <f t="shared" si="69"/>
        <v>1.0001249765693336</v>
      </c>
      <c r="G856" s="57">
        <f t="shared" si="70"/>
        <v>1.0079018488170111</v>
      </c>
      <c r="H856" s="54">
        <f t="shared" si="66"/>
        <v>3423.6109890640769</v>
      </c>
      <c r="I856" s="58">
        <f t="shared" si="67"/>
        <v>509.10901093592292</v>
      </c>
    </row>
    <row r="857" spans="1:9" x14ac:dyDescent="0.25">
      <c r="A857" s="53">
        <v>43956</v>
      </c>
      <c r="B857" s="70">
        <v>3990.1</v>
      </c>
      <c r="C857" s="55">
        <v>3.2500000000000001E-2</v>
      </c>
      <c r="D857" s="55">
        <v>5.0000000000000001E-4</v>
      </c>
      <c r="E857" s="56">
        <f t="shared" si="68"/>
        <v>1.0080278129323013</v>
      </c>
      <c r="F857" s="56">
        <f t="shared" si="69"/>
        <v>1.0001249765693336</v>
      </c>
      <c r="G857" s="57">
        <f t="shared" si="70"/>
        <v>1.0079018488170111</v>
      </c>
      <c r="H857" s="54">
        <f t="shared" si="66"/>
        <v>3390.7090725221065</v>
      </c>
      <c r="I857" s="58">
        <f t="shared" si="67"/>
        <v>599.39092747789346</v>
      </c>
    </row>
    <row r="858" spans="1:9" x14ac:dyDescent="0.25">
      <c r="A858" s="53">
        <v>43957</v>
      </c>
      <c r="B858" s="70">
        <v>3926.07</v>
      </c>
      <c r="C858" s="55">
        <v>3.2500000000000001E-2</v>
      </c>
      <c r="D858" s="55">
        <v>5.0000000000000001E-4</v>
      </c>
      <c r="E858" s="56">
        <f t="shared" si="68"/>
        <v>1.0080278129323013</v>
      </c>
      <c r="F858" s="56">
        <f t="shared" si="69"/>
        <v>1.0001249765693336</v>
      </c>
      <c r="G858" s="57">
        <f t="shared" si="70"/>
        <v>1.0079018488170111</v>
      </c>
      <c r="H858" s="54">
        <f t="shared" si="66"/>
        <v>3377.19201106115</v>
      </c>
      <c r="I858" s="58">
        <f t="shared" si="67"/>
        <v>548.87798893885019</v>
      </c>
    </row>
    <row r="859" spans="1:9" x14ac:dyDescent="0.25">
      <c r="A859" s="53">
        <v>43958</v>
      </c>
      <c r="B859" s="70">
        <v>3961.66</v>
      </c>
      <c r="C859" s="55">
        <v>3.2500000000000001E-2</v>
      </c>
      <c r="D859" s="55">
        <v>5.0000000000000001E-4</v>
      </c>
      <c r="E859" s="56">
        <f t="shared" si="68"/>
        <v>1.0080278129323013</v>
      </c>
      <c r="F859" s="56">
        <f t="shared" si="69"/>
        <v>1.0001249765693336</v>
      </c>
      <c r="G859" s="57">
        <f t="shared" si="70"/>
        <v>1.0079018488170111</v>
      </c>
      <c r="H859" s="54">
        <f t="shared" si="66"/>
        <v>3400.4147292274074</v>
      </c>
      <c r="I859" s="58">
        <f t="shared" si="67"/>
        <v>561.24527077259245</v>
      </c>
    </row>
    <row r="860" spans="1:9" x14ac:dyDescent="0.25">
      <c r="A860" s="53">
        <v>43959</v>
      </c>
      <c r="B860" s="70">
        <v>3924.54</v>
      </c>
      <c r="C860" s="55">
        <v>3.2500000000000001E-2</v>
      </c>
      <c r="D860" s="55">
        <v>5.0000000000000001E-4</v>
      </c>
      <c r="E860" s="56">
        <f t="shared" si="68"/>
        <v>1.0080278129323013</v>
      </c>
      <c r="F860" s="56">
        <f t="shared" si="69"/>
        <v>1.0001249765693336</v>
      </c>
      <c r="G860" s="57">
        <f t="shared" si="70"/>
        <v>1.0079018488170111</v>
      </c>
      <c r="H860" s="54">
        <f t="shared" si="66"/>
        <v>3430.7827645732855</v>
      </c>
      <c r="I860" s="58">
        <f t="shared" si="67"/>
        <v>493.75723542671449</v>
      </c>
    </row>
    <row r="861" spans="1:9" x14ac:dyDescent="0.25">
      <c r="A861" s="53">
        <v>43960</v>
      </c>
      <c r="B861" s="70">
        <v>3882.27</v>
      </c>
      <c r="C861" s="55">
        <v>3.2500000000000001E-2</v>
      </c>
      <c r="D861" s="55">
        <v>5.0000000000000001E-4</v>
      </c>
      <c r="E861" s="56">
        <f t="shared" si="68"/>
        <v>1.0080278129323013</v>
      </c>
      <c r="F861" s="56">
        <f t="shared" si="69"/>
        <v>1.0001249765693336</v>
      </c>
      <c r="G861" s="57">
        <f t="shared" si="70"/>
        <v>1.0079018488170111</v>
      </c>
      <c r="H861" s="54">
        <f t="shared" si="66"/>
        <v>3430.7827645732855</v>
      </c>
      <c r="I861" s="58">
        <f t="shared" si="67"/>
        <v>451.48723542671451</v>
      </c>
    </row>
    <row r="862" spans="1:9" x14ac:dyDescent="0.25">
      <c r="A862" s="53">
        <v>43961</v>
      </c>
      <c r="B862" s="70">
        <v>3882.27</v>
      </c>
      <c r="C862" s="55">
        <v>3.2500000000000001E-2</v>
      </c>
      <c r="D862" s="55">
        <v>5.0000000000000001E-4</v>
      </c>
      <c r="E862" s="56">
        <f t="shared" si="68"/>
        <v>1.0080278129323013</v>
      </c>
      <c r="F862" s="56">
        <f t="shared" si="69"/>
        <v>1.0001249765693336</v>
      </c>
      <c r="G862" s="57">
        <f t="shared" si="70"/>
        <v>1.0079018488170111</v>
      </c>
      <c r="H862" s="54">
        <f t="shared" si="66"/>
        <v>3430.5294300495302</v>
      </c>
      <c r="I862" s="58">
        <f t="shared" si="67"/>
        <v>451.74056995046976</v>
      </c>
    </row>
    <row r="863" spans="1:9" x14ac:dyDescent="0.25">
      <c r="A863" s="53">
        <v>43962</v>
      </c>
      <c r="B863" s="70">
        <v>3882.27</v>
      </c>
      <c r="C863" s="55">
        <v>3.2500000000000001E-2</v>
      </c>
      <c r="D863" s="55">
        <v>5.0000000000000001E-4</v>
      </c>
      <c r="E863" s="56">
        <f t="shared" si="68"/>
        <v>1.0080278129323013</v>
      </c>
      <c r="F863" s="56">
        <f t="shared" si="69"/>
        <v>1.0001249765693336</v>
      </c>
      <c r="G863" s="57">
        <f t="shared" si="70"/>
        <v>1.0079018488170111</v>
      </c>
      <c r="H863" s="54">
        <f t="shared" si="66"/>
        <v>3463.3516357249787</v>
      </c>
      <c r="I863" s="58">
        <f t="shared" si="67"/>
        <v>418.9183642750213</v>
      </c>
    </row>
    <row r="864" spans="1:9" x14ac:dyDescent="0.25">
      <c r="A864" s="53">
        <v>43963</v>
      </c>
      <c r="B864" s="70">
        <v>3901.34</v>
      </c>
      <c r="C864" s="55">
        <v>3.2500000000000001E-2</v>
      </c>
      <c r="D864" s="55">
        <v>5.0000000000000001E-4</v>
      </c>
      <c r="E864" s="56">
        <f t="shared" si="68"/>
        <v>1.0080278129323013</v>
      </c>
      <c r="F864" s="56">
        <f t="shared" si="69"/>
        <v>1.0001249765693336</v>
      </c>
      <c r="G864" s="57">
        <f t="shared" si="70"/>
        <v>1.0079018488170111</v>
      </c>
      <c r="H864" s="54">
        <f t="shared" si="66"/>
        <v>3455.2291211650008</v>
      </c>
      <c r="I864" s="58">
        <f t="shared" si="67"/>
        <v>446.11087883499931</v>
      </c>
    </row>
    <row r="865" spans="1:9" x14ac:dyDescent="0.25">
      <c r="A865" s="53">
        <v>43964</v>
      </c>
      <c r="B865" s="70">
        <v>3880.48</v>
      </c>
      <c r="C865" s="55">
        <v>3.2500000000000001E-2</v>
      </c>
      <c r="D865" s="55">
        <v>5.0000000000000001E-4</v>
      </c>
      <c r="E865" s="56">
        <f t="shared" si="68"/>
        <v>1.0080278129323013</v>
      </c>
      <c r="F865" s="56">
        <f t="shared" si="69"/>
        <v>1.0001249765693336</v>
      </c>
      <c r="G865" s="57">
        <f t="shared" si="70"/>
        <v>1.0079018488170111</v>
      </c>
      <c r="H865" s="54">
        <f t="shared" si="66"/>
        <v>3416.891255044859</v>
      </c>
      <c r="I865" s="58">
        <f t="shared" si="67"/>
        <v>463.58874495514101</v>
      </c>
    </row>
    <row r="866" spans="1:9" x14ac:dyDescent="0.25">
      <c r="A866" s="53">
        <v>43965</v>
      </c>
      <c r="B866" s="70">
        <v>3901.3</v>
      </c>
      <c r="C866" s="55">
        <v>3.2500000000000001E-2</v>
      </c>
      <c r="D866" s="55">
        <v>5.0000000000000001E-4</v>
      </c>
      <c r="E866" s="56">
        <f t="shared" si="68"/>
        <v>1.0080278129323013</v>
      </c>
      <c r="F866" s="56">
        <f t="shared" si="69"/>
        <v>1.0001249765693336</v>
      </c>
      <c r="G866" s="57">
        <f t="shared" si="70"/>
        <v>1.0079018488170111</v>
      </c>
      <c r="H866" s="54">
        <f t="shared" si="66"/>
        <v>3407.1381985286034</v>
      </c>
      <c r="I866" s="58">
        <f t="shared" si="67"/>
        <v>494.16180147139676</v>
      </c>
    </row>
    <row r="867" spans="1:9" x14ac:dyDescent="0.25">
      <c r="A867" s="53">
        <v>43966</v>
      </c>
      <c r="B867" s="70">
        <v>3947.79</v>
      </c>
      <c r="C867" s="55">
        <v>3.2500000000000001E-2</v>
      </c>
      <c r="D867" s="55">
        <v>5.0000000000000001E-4</v>
      </c>
      <c r="E867" s="56">
        <f t="shared" si="68"/>
        <v>1.0080278129323013</v>
      </c>
      <c r="F867" s="56">
        <f t="shared" si="69"/>
        <v>1.0001249765693336</v>
      </c>
      <c r="G867" s="57">
        <f t="shared" si="70"/>
        <v>1.0079018488170111</v>
      </c>
      <c r="H867" s="54">
        <f t="shared" si="66"/>
        <v>3400.5249184298223</v>
      </c>
      <c r="I867" s="58">
        <f t="shared" si="67"/>
        <v>547.2650815701777</v>
      </c>
    </row>
    <row r="868" spans="1:9" x14ac:dyDescent="0.25">
      <c r="A868" s="53">
        <v>43967</v>
      </c>
      <c r="B868" s="70">
        <v>3926.06</v>
      </c>
      <c r="C868" s="55">
        <v>3.2500000000000001E-2</v>
      </c>
      <c r="D868" s="55">
        <v>5.0000000000000001E-4</v>
      </c>
      <c r="E868" s="56">
        <f t="shared" si="68"/>
        <v>1.0080278129323013</v>
      </c>
      <c r="F868" s="56">
        <f t="shared" si="69"/>
        <v>1.0001249765693336</v>
      </c>
      <c r="G868" s="57">
        <f t="shared" si="70"/>
        <v>1.0079018488170111</v>
      </c>
      <c r="H868" s="54">
        <f t="shared" si="66"/>
        <v>3400.5249184298223</v>
      </c>
      <c r="I868" s="58">
        <f t="shared" si="67"/>
        <v>525.53508157017768</v>
      </c>
    </row>
    <row r="869" spans="1:9" x14ac:dyDescent="0.25">
      <c r="A869" s="53">
        <v>43968</v>
      </c>
      <c r="B869" s="70">
        <v>3926.06</v>
      </c>
      <c r="C869" s="55">
        <v>3.2500000000000001E-2</v>
      </c>
      <c r="D869" s="55">
        <v>5.0000000000000001E-4</v>
      </c>
      <c r="E869" s="56">
        <f t="shared" si="68"/>
        <v>1.0080278129323013</v>
      </c>
      <c r="F869" s="56">
        <f t="shared" si="69"/>
        <v>1.0001249765693336</v>
      </c>
      <c r="G869" s="57">
        <f t="shared" si="70"/>
        <v>1.0079018488170111</v>
      </c>
      <c r="H869" s="54">
        <f t="shared" si="66"/>
        <v>3400.5249184298223</v>
      </c>
      <c r="I869" s="58">
        <f t="shared" si="67"/>
        <v>525.53508157017768</v>
      </c>
    </row>
    <row r="870" spans="1:9" x14ac:dyDescent="0.25">
      <c r="A870" s="53">
        <v>43969</v>
      </c>
      <c r="B870" s="70">
        <v>3926.06</v>
      </c>
      <c r="C870" s="55">
        <v>3.2500000000000001E-2</v>
      </c>
      <c r="D870" s="55">
        <v>5.0000000000000001E-4</v>
      </c>
      <c r="E870" s="56">
        <f t="shared" si="68"/>
        <v>1.0080278129323013</v>
      </c>
      <c r="F870" s="56">
        <f t="shared" si="69"/>
        <v>1.0001249765693336</v>
      </c>
      <c r="G870" s="57">
        <f t="shared" si="70"/>
        <v>1.0079018488170111</v>
      </c>
      <c r="H870" s="54">
        <f t="shared" si="66"/>
        <v>3400.190138714378</v>
      </c>
      <c r="I870" s="58">
        <f t="shared" si="67"/>
        <v>525.86986128562194</v>
      </c>
    </row>
    <row r="871" spans="1:9" x14ac:dyDescent="0.25">
      <c r="A871" s="53">
        <v>43970</v>
      </c>
      <c r="B871" s="70">
        <v>3851.07</v>
      </c>
      <c r="C871" s="55">
        <v>3.2500000000000001E-2</v>
      </c>
      <c r="D871" s="55">
        <v>5.0000000000000001E-4</v>
      </c>
      <c r="E871" s="56">
        <f t="shared" si="68"/>
        <v>1.0080278129323013</v>
      </c>
      <c r="F871" s="56">
        <f t="shared" si="69"/>
        <v>1.0001249765693336</v>
      </c>
      <c r="G871" s="57">
        <f t="shared" si="70"/>
        <v>1.0079018488170111</v>
      </c>
      <c r="H871" s="54">
        <f t="shared" si="66"/>
        <v>3432.3472581244714</v>
      </c>
      <c r="I871" s="58">
        <f t="shared" si="67"/>
        <v>418.72274187552875</v>
      </c>
    </row>
    <row r="872" spans="1:9" x14ac:dyDescent="0.25">
      <c r="A872" s="53">
        <v>43971</v>
      </c>
      <c r="B872" s="70">
        <v>3824.3</v>
      </c>
      <c r="C872" s="55">
        <v>3.2500000000000001E-2</v>
      </c>
      <c r="D872" s="55">
        <v>5.0000000000000001E-4</v>
      </c>
      <c r="E872" s="56">
        <f t="shared" si="68"/>
        <v>1.0080278129323013</v>
      </c>
      <c r="F872" s="56">
        <f t="shared" si="69"/>
        <v>1.0001249765693336</v>
      </c>
      <c r="G872" s="57">
        <f t="shared" si="70"/>
        <v>1.0079018488170111</v>
      </c>
      <c r="H872" s="54">
        <f t="shared" si="66"/>
        <v>3423.0272291499027</v>
      </c>
      <c r="I872" s="58">
        <f t="shared" si="67"/>
        <v>401.27277085009746</v>
      </c>
    </row>
    <row r="873" spans="1:9" x14ac:dyDescent="0.25">
      <c r="A873" s="53">
        <v>43972</v>
      </c>
      <c r="B873" s="70">
        <v>3804.12</v>
      </c>
      <c r="C873" s="55">
        <v>3.2500000000000001E-2</v>
      </c>
      <c r="D873" s="55">
        <v>5.0000000000000001E-4</v>
      </c>
      <c r="E873" s="56">
        <f t="shared" si="68"/>
        <v>1.0080278129323013</v>
      </c>
      <c r="F873" s="56">
        <f t="shared" si="69"/>
        <v>1.0001249765693336</v>
      </c>
      <c r="G873" s="57">
        <f t="shared" si="70"/>
        <v>1.0079018488170111</v>
      </c>
      <c r="H873" s="54">
        <f t="shared" si="66"/>
        <v>3425.6478692545002</v>
      </c>
      <c r="I873" s="58">
        <f t="shared" si="67"/>
        <v>378.47213074549973</v>
      </c>
    </row>
    <row r="874" spans="1:9" x14ac:dyDescent="0.25">
      <c r="A874" s="53">
        <v>43973</v>
      </c>
      <c r="B874" s="70">
        <v>3774.25</v>
      </c>
      <c r="C874" s="55">
        <v>3.2500000000000001E-2</v>
      </c>
      <c r="D874" s="55">
        <v>5.0000000000000001E-4</v>
      </c>
      <c r="E874" s="56">
        <f t="shared" si="68"/>
        <v>1.0080278129323013</v>
      </c>
      <c r="F874" s="56">
        <f t="shared" si="69"/>
        <v>1.0001249765693336</v>
      </c>
      <c r="G874" s="57">
        <f t="shared" si="70"/>
        <v>1.0079018488170111</v>
      </c>
      <c r="H874" s="54">
        <f t="shared" si="66"/>
        <v>3420.4149729805486</v>
      </c>
      <c r="I874" s="58">
        <f t="shared" si="67"/>
        <v>353.83502701945145</v>
      </c>
    </row>
    <row r="875" spans="1:9" x14ac:dyDescent="0.25">
      <c r="A875" s="53">
        <v>43974</v>
      </c>
      <c r="B875" s="70">
        <v>3782.66</v>
      </c>
      <c r="C875" s="55">
        <v>3.2500000000000001E-2</v>
      </c>
      <c r="D875" s="55">
        <v>5.0000000000000001E-4</v>
      </c>
      <c r="E875" s="56">
        <f t="shared" si="68"/>
        <v>1.0080278129323013</v>
      </c>
      <c r="F875" s="56">
        <f t="shared" si="69"/>
        <v>1.0001249765693336</v>
      </c>
      <c r="G875" s="57">
        <f t="shared" si="70"/>
        <v>1.0079018488170111</v>
      </c>
      <c r="H875" s="54">
        <f t="shared" si="66"/>
        <v>3420.4149729805486</v>
      </c>
      <c r="I875" s="58">
        <f t="shared" si="67"/>
        <v>362.2450270194513</v>
      </c>
    </row>
    <row r="876" spans="1:9" x14ac:dyDescent="0.25">
      <c r="A876" s="53">
        <v>43975</v>
      </c>
      <c r="B876" s="70">
        <v>3782.66</v>
      </c>
      <c r="C876" s="55">
        <v>3.2500000000000001E-2</v>
      </c>
      <c r="D876" s="55">
        <v>5.0000000000000001E-4</v>
      </c>
      <c r="E876" s="56">
        <f t="shared" si="68"/>
        <v>1.0080278129323013</v>
      </c>
      <c r="F876" s="56">
        <f t="shared" si="69"/>
        <v>1.0001249765693336</v>
      </c>
      <c r="G876" s="57">
        <f t="shared" si="70"/>
        <v>1.0079018488170111</v>
      </c>
      <c r="H876" s="54">
        <f t="shared" si="66"/>
        <v>3420.1624040312195</v>
      </c>
      <c r="I876" s="58">
        <f t="shared" si="67"/>
        <v>362.49759596878039</v>
      </c>
    </row>
    <row r="877" spans="1:9" x14ac:dyDescent="0.25">
      <c r="A877" s="53">
        <v>43976</v>
      </c>
      <c r="B877" s="70">
        <v>3782.66</v>
      </c>
      <c r="C877" s="55">
        <v>3.2500000000000001E-2</v>
      </c>
      <c r="D877" s="55">
        <v>5.0000000000000001E-4</v>
      </c>
      <c r="E877" s="56">
        <f t="shared" si="68"/>
        <v>1.0080278129323013</v>
      </c>
      <c r="F877" s="56">
        <f t="shared" si="69"/>
        <v>1.0001249765693336</v>
      </c>
      <c r="G877" s="57">
        <f t="shared" si="70"/>
        <v>1.0079018488170111</v>
      </c>
      <c r="H877" s="54">
        <f t="shared" si="66"/>
        <v>3453.9307266442611</v>
      </c>
      <c r="I877" s="58">
        <f t="shared" si="67"/>
        <v>328.72927335573877</v>
      </c>
    </row>
    <row r="878" spans="1:9" x14ac:dyDescent="0.25">
      <c r="A878" s="53">
        <v>43977</v>
      </c>
      <c r="B878" s="70">
        <v>3782.66</v>
      </c>
      <c r="C878" s="55">
        <v>3.2500000000000001E-2</v>
      </c>
      <c r="D878" s="55">
        <v>5.0000000000000001E-4</v>
      </c>
      <c r="E878" s="56">
        <f t="shared" si="68"/>
        <v>1.0080278129323013</v>
      </c>
      <c r="F878" s="56">
        <f t="shared" si="69"/>
        <v>1.0001249765693336</v>
      </c>
      <c r="G878" s="57">
        <f t="shared" si="70"/>
        <v>1.0079018488170111</v>
      </c>
      <c r="H878" s="54">
        <f t="shared" si="66"/>
        <v>3447.5092095571908</v>
      </c>
      <c r="I878" s="58">
        <f t="shared" si="67"/>
        <v>335.15079044280901</v>
      </c>
    </row>
    <row r="879" spans="1:9" x14ac:dyDescent="0.25">
      <c r="A879" s="53">
        <v>43978</v>
      </c>
      <c r="B879" s="70">
        <v>3725.56</v>
      </c>
      <c r="C879" s="55">
        <v>3.2500000000000001E-2</v>
      </c>
      <c r="D879" s="55">
        <v>5.0000000000000001E-4</v>
      </c>
      <c r="E879" s="56">
        <f t="shared" si="68"/>
        <v>1.0080278129323013</v>
      </c>
      <c r="F879" s="56">
        <f t="shared" si="69"/>
        <v>1.0001249765693336</v>
      </c>
      <c r="G879" s="57">
        <f t="shared" si="70"/>
        <v>1.0079018488170111</v>
      </c>
      <c r="H879" s="54">
        <f t="shared" ref="H879:H942" si="71">+B789*G789</f>
        <v>3464.2776225149642</v>
      </c>
      <c r="I879" s="58">
        <f t="shared" ref="I879:I942" si="72">+B879-H879</f>
        <v>261.28237748503579</v>
      </c>
    </row>
    <row r="880" spans="1:9" x14ac:dyDescent="0.25">
      <c r="A880" s="53">
        <v>43979</v>
      </c>
      <c r="B880" s="70">
        <v>3743.79</v>
      </c>
      <c r="C880" s="55">
        <v>3.2500000000000001E-2</v>
      </c>
      <c r="D880" s="55">
        <v>5.0000000000000001E-4</v>
      </c>
      <c r="E880" s="56">
        <f t="shared" si="68"/>
        <v>1.0080278129323013</v>
      </c>
      <c r="F880" s="56">
        <f t="shared" si="69"/>
        <v>1.0001249765693336</v>
      </c>
      <c r="G880" s="57">
        <f t="shared" si="70"/>
        <v>1.0079018488170111</v>
      </c>
      <c r="H880" s="54">
        <f t="shared" si="71"/>
        <v>3529.9320989396651</v>
      </c>
      <c r="I880" s="58">
        <f t="shared" si="72"/>
        <v>213.85790106033483</v>
      </c>
    </row>
    <row r="881" spans="1:9" x14ac:dyDescent="0.25">
      <c r="A881" s="53">
        <v>43980</v>
      </c>
      <c r="B881" s="70">
        <v>3723.42</v>
      </c>
      <c r="C881" s="55">
        <v>3.2500000000000001E-2</v>
      </c>
      <c r="D881" s="55">
        <v>5.0000000000000001E-4</v>
      </c>
      <c r="E881" s="56">
        <f t="shared" si="68"/>
        <v>1.0080278129323013</v>
      </c>
      <c r="F881" s="56">
        <f t="shared" si="69"/>
        <v>1.0001249765693336</v>
      </c>
      <c r="G881" s="57">
        <f t="shared" si="70"/>
        <v>1.0079018488170111</v>
      </c>
      <c r="H881" s="54">
        <f t="shared" si="71"/>
        <v>3563.158324996667</v>
      </c>
      <c r="I881" s="58">
        <f t="shared" si="72"/>
        <v>160.26167500333304</v>
      </c>
    </row>
    <row r="882" spans="1:9" x14ac:dyDescent="0.25">
      <c r="A882" s="53">
        <v>43981</v>
      </c>
      <c r="B882" s="70">
        <v>3718.82</v>
      </c>
      <c r="C882" s="55">
        <v>3.2500000000000001E-2</v>
      </c>
      <c r="D882" s="55">
        <v>5.0000000000000001E-4</v>
      </c>
      <c r="E882" s="56">
        <f t="shared" si="68"/>
        <v>1.0080278129323013</v>
      </c>
      <c r="F882" s="56">
        <f t="shared" si="69"/>
        <v>1.0001249765693336</v>
      </c>
      <c r="G882" s="57">
        <f t="shared" si="70"/>
        <v>1.0079018488170111</v>
      </c>
      <c r="H882" s="54">
        <f t="shared" si="71"/>
        <v>3563.158324996667</v>
      </c>
      <c r="I882" s="58">
        <f t="shared" si="72"/>
        <v>155.66167500333313</v>
      </c>
    </row>
    <row r="883" spans="1:9" x14ac:dyDescent="0.25">
      <c r="A883" s="53">
        <v>43982</v>
      </c>
      <c r="B883" s="70">
        <v>3718.82</v>
      </c>
      <c r="C883" s="55">
        <v>3.2500000000000001E-2</v>
      </c>
      <c r="D883" s="55">
        <v>5.0000000000000001E-4</v>
      </c>
      <c r="E883" s="56">
        <f t="shared" si="68"/>
        <v>1.0080278129323013</v>
      </c>
      <c r="F883" s="56">
        <f t="shared" si="69"/>
        <v>1.0001249765693336</v>
      </c>
      <c r="G883" s="57">
        <f t="shared" si="70"/>
        <v>1.0079018488170111</v>
      </c>
      <c r="H883" s="54">
        <f t="shared" si="71"/>
        <v>3562.807534116218</v>
      </c>
      <c r="I883" s="58">
        <f t="shared" si="72"/>
        <v>156.01246588378217</v>
      </c>
    </row>
    <row r="884" spans="1:9" x14ac:dyDescent="0.25">
      <c r="A884" s="53">
        <v>43983</v>
      </c>
      <c r="B884" s="70">
        <v>3718.82</v>
      </c>
      <c r="C884" s="55">
        <v>2.75E-2</v>
      </c>
      <c r="D884" s="55">
        <v>5.0000000000000001E-4</v>
      </c>
      <c r="E884" s="56">
        <f t="shared" si="68"/>
        <v>1.0068052178230229</v>
      </c>
      <c r="F884" s="56">
        <f t="shared" si="69"/>
        <v>1.0001249765693336</v>
      </c>
      <c r="G884" s="57">
        <f t="shared" si="70"/>
        <v>1.0066794064843816</v>
      </c>
      <c r="H884" s="54">
        <f t="shared" si="71"/>
        <v>3534.9380306274707</v>
      </c>
      <c r="I884" s="58">
        <f t="shared" si="72"/>
        <v>183.88196937252951</v>
      </c>
    </row>
    <row r="885" spans="1:9" x14ac:dyDescent="0.25">
      <c r="A885" s="53">
        <v>43984</v>
      </c>
      <c r="B885" s="70">
        <v>3716.35</v>
      </c>
      <c r="C885" s="55">
        <v>2.75E-2</v>
      </c>
      <c r="D885" s="55">
        <v>5.9999999999999995E-4</v>
      </c>
      <c r="E885" s="56">
        <f t="shared" si="68"/>
        <v>1.0068052178230229</v>
      </c>
      <c r="F885" s="56">
        <f t="shared" si="69"/>
        <v>1.0001499662618076</v>
      </c>
      <c r="G885" s="57">
        <f t="shared" si="70"/>
        <v>1.0066542536476706</v>
      </c>
      <c r="H885" s="54">
        <f t="shared" si="71"/>
        <v>3482.253671386889</v>
      </c>
      <c r="I885" s="58">
        <f t="shared" si="72"/>
        <v>234.09632861311093</v>
      </c>
    </row>
    <row r="886" spans="1:9" x14ac:dyDescent="0.25">
      <c r="A886" s="53">
        <v>43985</v>
      </c>
      <c r="B886" s="70">
        <v>3651.42</v>
      </c>
      <c r="C886" s="55">
        <v>2.75E-2</v>
      </c>
      <c r="D886" s="55">
        <v>5.9999999999999995E-4</v>
      </c>
      <c r="E886" s="56">
        <f t="shared" si="68"/>
        <v>1.0068052178230229</v>
      </c>
      <c r="F886" s="56">
        <f t="shared" si="69"/>
        <v>1.0001499662618076</v>
      </c>
      <c r="G886" s="57">
        <f t="shared" si="70"/>
        <v>1.0066542536476706</v>
      </c>
      <c r="H886" s="54">
        <f t="shared" si="71"/>
        <v>3485.1659961939558</v>
      </c>
      <c r="I886" s="58">
        <f t="shared" si="72"/>
        <v>166.25400380604424</v>
      </c>
    </row>
    <row r="887" spans="1:9" x14ac:dyDescent="0.25">
      <c r="A887" s="53">
        <v>43986</v>
      </c>
      <c r="B887" s="70">
        <v>3588.89</v>
      </c>
      <c r="C887" s="55">
        <v>2.75E-2</v>
      </c>
      <c r="D887" s="55">
        <v>5.9999999999999995E-4</v>
      </c>
      <c r="E887" s="56">
        <f t="shared" si="68"/>
        <v>1.0068052178230229</v>
      </c>
      <c r="F887" s="56">
        <f t="shared" si="69"/>
        <v>1.0001499662618076</v>
      </c>
      <c r="G887" s="57">
        <f t="shared" si="70"/>
        <v>1.0066542536476706</v>
      </c>
      <c r="H887" s="54">
        <f t="shared" si="71"/>
        <v>3549.6200773911874</v>
      </c>
      <c r="I887" s="58">
        <f t="shared" si="72"/>
        <v>39.269922608812522</v>
      </c>
    </row>
    <row r="888" spans="1:9" x14ac:dyDescent="0.25">
      <c r="A888" s="53">
        <v>43987</v>
      </c>
      <c r="B888" s="70">
        <v>3597.47</v>
      </c>
      <c r="C888" s="55">
        <v>2.75E-2</v>
      </c>
      <c r="D888" s="55">
        <v>7.000000000000001E-4</v>
      </c>
      <c r="E888" s="56">
        <f t="shared" si="68"/>
        <v>1.0068052178230229</v>
      </c>
      <c r="F888" s="56">
        <f t="shared" si="69"/>
        <v>1.0001749540812488</v>
      </c>
      <c r="G888" s="57">
        <f t="shared" si="70"/>
        <v>1.0066291039529824</v>
      </c>
      <c r="H888" s="54">
        <f t="shared" si="71"/>
        <v>3612.2703311127616</v>
      </c>
      <c r="I888" s="58">
        <f t="shared" si="72"/>
        <v>-14.800331112761796</v>
      </c>
    </row>
    <row r="889" spans="1:9" x14ac:dyDescent="0.25">
      <c r="A889" s="53">
        <v>43988</v>
      </c>
      <c r="B889" s="70">
        <v>3565.06</v>
      </c>
      <c r="C889" s="55">
        <v>2.75E-2</v>
      </c>
      <c r="D889" s="55">
        <v>7.000000000000001E-4</v>
      </c>
      <c r="E889" s="56">
        <f t="shared" si="68"/>
        <v>1.0068052178230229</v>
      </c>
      <c r="F889" s="56">
        <f t="shared" si="69"/>
        <v>1.0001749540812488</v>
      </c>
      <c r="G889" s="57">
        <f t="shared" si="70"/>
        <v>1.0066291039529824</v>
      </c>
      <c r="H889" s="54">
        <f t="shared" si="71"/>
        <v>3612.2703311127616</v>
      </c>
      <c r="I889" s="58">
        <f t="shared" si="72"/>
        <v>-47.210331112761651</v>
      </c>
    </row>
    <row r="890" spans="1:9" x14ac:dyDescent="0.25">
      <c r="A890" s="53">
        <v>43989</v>
      </c>
      <c r="B890" s="70">
        <v>3565.06</v>
      </c>
      <c r="C890" s="55">
        <v>2.75E-2</v>
      </c>
      <c r="D890" s="55">
        <v>7.000000000000001E-4</v>
      </c>
      <c r="E890" s="56">
        <f t="shared" si="68"/>
        <v>1.0068052178230229</v>
      </c>
      <c r="F890" s="56">
        <f t="shared" si="69"/>
        <v>1.0001749540812488</v>
      </c>
      <c r="G890" s="57">
        <f t="shared" si="70"/>
        <v>1.0066291039529824</v>
      </c>
      <c r="H890" s="54">
        <f t="shared" si="71"/>
        <v>3612.2703311127616</v>
      </c>
      <c r="I890" s="58">
        <f t="shared" si="72"/>
        <v>-47.210331112761651</v>
      </c>
    </row>
    <row r="891" spans="1:9" x14ac:dyDescent="0.25">
      <c r="A891" s="53">
        <v>43990</v>
      </c>
      <c r="B891" s="70">
        <v>3565.06</v>
      </c>
      <c r="C891" s="55">
        <v>2.75E-2</v>
      </c>
      <c r="D891" s="55">
        <v>7.000000000000001E-4</v>
      </c>
      <c r="E891" s="56">
        <f t="shared" si="68"/>
        <v>1.0068052178230229</v>
      </c>
      <c r="F891" s="56">
        <f t="shared" si="69"/>
        <v>1.0001749540812488</v>
      </c>
      <c r="G891" s="57">
        <f t="shared" si="70"/>
        <v>1.0066291039529824</v>
      </c>
      <c r="H891" s="54">
        <f t="shared" si="71"/>
        <v>3832.9822270448699</v>
      </c>
      <c r="I891" s="58">
        <f t="shared" si="72"/>
        <v>-267.92222704486994</v>
      </c>
    </row>
    <row r="892" spans="1:9" x14ac:dyDescent="0.25">
      <c r="A892" s="53">
        <v>43991</v>
      </c>
      <c r="B892" s="70">
        <v>3599</v>
      </c>
      <c r="C892" s="55">
        <v>2.75E-2</v>
      </c>
      <c r="D892" s="55">
        <v>7.000000000000001E-4</v>
      </c>
      <c r="E892" s="56">
        <f t="shared" si="68"/>
        <v>1.0068052178230229</v>
      </c>
      <c r="F892" s="56">
        <f t="shared" si="69"/>
        <v>1.0001749540812488</v>
      </c>
      <c r="G892" s="57">
        <f t="shared" si="70"/>
        <v>1.0066291039529824</v>
      </c>
      <c r="H892" s="54">
        <f t="shared" si="71"/>
        <v>3809.5929333521285</v>
      </c>
      <c r="I892" s="58">
        <f t="shared" si="72"/>
        <v>-210.59293335212851</v>
      </c>
    </row>
    <row r="893" spans="1:9" x14ac:dyDescent="0.25">
      <c r="A893" s="53">
        <v>43992</v>
      </c>
      <c r="B893" s="70">
        <v>3643.02</v>
      </c>
      <c r="C893" s="55">
        <v>2.75E-2</v>
      </c>
      <c r="D893" s="55">
        <v>8.0000000000000004E-4</v>
      </c>
      <c r="E893" s="56">
        <f t="shared" si="68"/>
        <v>1.0068052178230229</v>
      </c>
      <c r="F893" s="56">
        <f t="shared" si="69"/>
        <v>1.0001999400279846</v>
      </c>
      <c r="G893" s="57">
        <f t="shared" si="70"/>
        <v>1.0066039573996111</v>
      </c>
      <c r="H893" s="54">
        <f t="shared" si="71"/>
        <v>3864.6803742653628</v>
      </c>
      <c r="I893" s="58">
        <f t="shared" si="72"/>
        <v>-221.66037426536286</v>
      </c>
    </row>
    <row r="894" spans="1:9" x14ac:dyDescent="0.25">
      <c r="A894" s="53">
        <v>43993</v>
      </c>
      <c r="B894" s="70">
        <v>3674.81</v>
      </c>
      <c r="C894" s="55">
        <v>2.75E-2</v>
      </c>
      <c r="D894" s="55">
        <v>8.0000000000000004E-4</v>
      </c>
      <c r="E894" s="56">
        <f t="shared" si="68"/>
        <v>1.0068052178230229</v>
      </c>
      <c r="F894" s="56">
        <f t="shared" si="69"/>
        <v>1.0001999400279846</v>
      </c>
      <c r="G894" s="57">
        <f t="shared" si="70"/>
        <v>1.0066039573996111</v>
      </c>
      <c r="H894" s="54">
        <f t="shared" si="71"/>
        <v>4065.7265866611442</v>
      </c>
      <c r="I894" s="58">
        <f t="shared" si="72"/>
        <v>-390.91658666114427</v>
      </c>
    </row>
    <row r="895" spans="1:9" x14ac:dyDescent="0.25">
      <c r="A895" s="53">
        <v>43994</v>
      </c>
      <c r="B895" s="70">
        <v>3746.46</v>
      </c>
      <c r="C895" s="55">
        <v>2.75E-2</v>
      </c>
      <c r="D895" s="55">
        <v>8.0000000000000004E-4</v>
      </c>
      <c r="E895" s="56">
        <f t="shared" si="68"/>
        <v>1.0068052178230229</v>
      </c>
      <c r="F895" s="56">
        <f t="shared" si="69"/>
        <v>1.0001999400279846</v>
      </c>
      <c r="G895" s="57">
        <f t="shared" si="70"/>
        <v>1.0066039573996111</v>
      </c>
      <c r="H895" s="54">
        <f t="shared" si="71"/>
        <v>3972.2724954497526</v>
      </c>
      <c r="I895" s="58">
        <f t="shared" si="72"/>
        <v>-225.81249544975253</v>
      </c>
    </row>
    <row r="896" spans="1:9" x14ac:dyDescent="0.25">
      <c r="A896" s="53">
        <v>43995</v>
      </c>
      <c r="B896" s="70">
        <v>3758.15</v>
      </c>
      <c r="C896" s="55">
        <v>2.75E-2</v>
      </c>
      <c r="D896" s="55">
        <v>7.000000000000001E-4</v>
      </c>
      <c r="E896" s="56">
        <f t="shared" si="68"/>
        <v>1.0068052178230229</v>
      </c>
      <c r="F896" s="56">
        <f t="shared" si="69"/>
        <v>1.0001749540812488</v>
      </c>
      <c r="G896" s="57">
        <f t="shared" si="70"/>
        <v>1.0066291039529824</v>
      </c>
      <c r="H896" s="54">
        <f t="shared" si="71"/>
        <v>3972.2724954497526</v>
      </c>
      <c r="I896" s="58">
        <f t="shared" si="72"/>
        <v>-214.12249544975248</v>
      </c>
    </row>
    <row r="897" spans="1:9" x14ac:dyDescent="0.25">
      <c r="A897" s="53">
        <v>43996</v>
      </c>
      <c r="B897" s="70">
        <v>3758.15</v>
      </c>
      <c r="C897" s="55">
        <v>2.75E-2</v>
      </c>
      <c r="D897" s="55">
        <v>7.000000000000001E-4</v>
      </c>
      <c r="E897" s="56">
        <f t="shared" si="68"/>
        <v>1.0068052178230229</v>
      </c>
      <c r="F897" s="56">
        <f t="shared" si="69"/>
        <v>1.0001749540812488</v>
      </c>
      <c r="G897" s="57">
        <f t="shared" si="70"/>
        <v>1.0066291039529824</v>
      </c>
      <c r="H897" s="54">
        <f t="shared" si="71"/>
        <v>3980.665884163589</v>
      </c>
      <c r="I897" s="58">
        <f t="shared" si="72"/>
        <v>-222.51588416358891</v>
      </c>
    </row>
    <row r="898" spans="1:9" x14ac:dyDescent="0.25">
      <c r="A898" s="53">
        <v>43997</v>
      </c>
      <c r="B898" s="70">
        <v>3758.15</v>
      </c>
      <c r="C898" s="55">
        <v>2.75E-2</v>
      </c>
      <c r="D898" s="55">
        <v>8.9999999999999998E-4</v>
      </c>
      <c r="E898" s="56">
        <f t="shared" si="68"/>
        <v>1.0068052178230229</v>
      </c>
      <c r="F898" s="56">
        <f t="shared" si="69"/>
        <v>1.0002249241023424</v>
      </c>
      <c r="G898" s="57">
        <f t="shared" si="70"/>
        <v>1.0065788139868499</v>
      </c>
      <c r="H898" s="54">
        <f t="shared" si="71"/>
        <v>4140.2289946165383</v>
      </c>
      <c r="I898" s="58">
        <f t="shared" si="72"/>
        <v>-382.07899461653824</v>
      </c>
    </row>
    <row r="899" spans="1:9" x14ac:dyDescent="0.25">
      <c r="A899" s="53">
        <v>43998</v>
      </c>
      <c r="B899" s="70">
        <v>3758.15</v>
      </c>
      <c r="C899" s="55">
        <v>2.75E-2</v>
      </c>
      <c r="D899" s="55">
        <v>8.9999999999999998E-4</v>
      </c>
      <c r="E899" s="56">
        <f t="shared" si="68"/>
        <v>1.0068052178230229</v>
      </c>
      <c r="F899" s="56">
        <f t="shared" si="69"/>
        <v>1.0002249241023424</v>
      </c>
      <c r="G899" s="57">
        <f t="shared" si="70"/>
        <v>1.0065788139868499</v>
      </c>
      <c r="H899" s="54">
        <f t="shared" si="71"/>
        <v>4084.3046540249029</v>
      </c>
      <c r="I899" s="58">
        <f t="shared" si="72"/>
        <v>-326.15465402490281</v>
      </c>
    </row>
    <row r="900" spans="1:9" x14ac:dyDescent="0.25">
      <c r="A900" s="53">
        <v>43999</v>
      </c>
      <c r="B900" s="70">
        <v>3741.88</v>
      </c>
      <c r="C900" s="55">
        <v>2.75E-2</v>
      </c>
      <c r="D900" s="55">
        <v>8.9999999999999998E-4</v>
      </c>
      <c r="E900" s="56">
        <f t="shared" si="68"/>
        <v>1.0068052178230229</v>
      </c>
      <c r="F900" s="56">
        <f t="shared" si="69"/>
        <v>1.0002249241023424</v>
      </c>
      <c r="G900" s="57">
        <f t="shared" si="70"/>
        <v>1.0065788139868499</v>
      </c>
      <c r="H900" s="54">
        <f t="shared" si="71"/>
        <v>4169.4786174755027</v>
      </c>
      <c r="I900" s="58">
        <f t="shared" si="72"/>
        <v>-427.59861747550258</v>
      </c>
    </row>
    <row r="901" spans="1:9" x14ac:dyDescent="0.25">
      <c r="A901" s="53">
        <v>44000</v>
      </c>
      <c r="B901" s="70">
        <v>3749.03</v>
      </c>
      <c r="C901" s="55">
        <v>2.75E-2</v>
      </c>
      <c r="D901" s="55">
        <v>8.9999999999999998E-4</v>
      </c>
      <c r="E901" s="56">
        <f t="shared" si="68"/>
        <v>1.0068052178230229</v>
      </c>
      <c r="F901" s="56">
        <f t="shared" si="69"/>
        <v>1.0002249241023424</v>
      </c>
      <c r="G901" s="57">
        <f t="shared" si="70"/>
        <v>1.0065788139868499</v>
      </c>
      <c r="H901" s="54">
        <f t="shared" si="71"/>
        <v>4195.7862967116753</v>
      </c>
      <c r="I901" s="58">
        <f t="shared" si="72"/>
        <v>-446.75629671167508</v>
      </c>
    </row>
    <row r="902" spans="1:9" x14ac:dyDescent="0.25">
      <c r="A902" s="53">
        <v>44001</v>
      </c>
      <c r="B902" s="70">
        <v>3760.22</v>
      </c>
      <c r="C902" s="55">
        <v>2.75E-2</v>
      </c>
      <c r="D902" s="55">
        <v>8.9999999999999998E-4</v>
      </c>
      <c r="E902" s="56">
        <f t="shared" si="68"/>
        <v>1.0068052178230229</v>
      </c>
      <c r="F902" s="56">
        <f t="shared" si="69"/>
        <v>1.0002249241023424</v>
      </c>
      <c r="G902" s="57">
        <f t="shared" si="70"/>
        <v>1.0065788139868499</v>
      </c>
      <c r="H902" s="54">
        <f t="shared" si="71"/>
        <v>4121.0907937658176</v>
      </c>
      <c r="I902" s="58">
        <f t="shared" si="72"/>
        <v>-360.87079376581778</v>
      </c>
    </row>
    <row r="903" spans="1:9" x14ac:dyDescent="0.25">
      <c r="A903" s="53">
        <v>44002</v>
      </c>
      <c r="B903" s="70">
        <v>3733.27</v>
      </c>
      <c r="C903" s="55">
        <v>2.75E-2</v>
      </c>
      <c r="D903" s="55">
        <v>7.000000000000001E-4</v>
      </c>
      <c r="E903" s="56">
        <f t="shared" si="68"/>
        <v>1.0068052178230229</v>
      </c>
      <c r="F903" s="56">
        <f t="shared" si="69"/>
        <v>1.0001749540812488</v>
      </c>
      <c r="G903" s="57">
        <f t="shared" si="70"/>
        <v>1.0066291039529824</v>
      </c>
      <c r="H903" s="54">
        <f t="shared" si="71"/>
        <v>4121.0907937658176</v>
      </c>
      <c r="I903" s="58">
        <f t="shared" si="72"/>
        <v>-387.8207937658176</v>
      </c>
    </row>
    <row r="904" spans="1:9" x14ac:dyDescent="0.25">
      <c r="A904" s="53">
        <v>44003</v>
      </c>
      <c r="B904" s="70">
        <v>3733.27</v>
      </c>
      <c r="C904" s="55">
        <v>2.75E-2</v>
      </c>
      <c r="D904" s="55">
        <v>7.000000000000001E-4</v>
      </c>
      <c r="E904" s="56">
        <f t="shared" si="68"/>
        <v>1.0068052178230229</v>
      </c>
      <c r="F904" s="56">
        <f t="shared" si="69"/>
        <v>1.0001749540812488</v>
      </c>
      <c r="G904" s="57">
        <f t="shared" si="70"/>
        <v>1.0066291039529824</v>
      </c>
      <c r="H904" s="54">
        <f t="shared" si="71"/>
        <v>4121.0907937658176</v>
      </c>
      <c r="I904" s="58">
        <f t="shared" si="72"/>
        <v>-387.8207937658176</v>
      </c>
    </row>
    <row r="905" spans="1:9" x14ac:dyDescent="0.25">
      <c r="A905" s="53">
        <v>44004</v>
      </c>
      <c r="B905" s="70">
        <v>3733.27</v>
      </c>
      <c r="C905" s="55">
        <v>2.75E-2</v>
      </c>
      <c r="D905" s="55">
        <v>8.0000000000000004E-4</v>
      </c>
      <c r="E905" s="56">
        <f t="shared" si="68"/>
        <v>1.0068052178230229</v>
      </c>
      <c r="F905" s="56">
        <f t="shared" si="69"/>
        <v>1.0001999400279846</v>
      </c>
      <c r="G905" s="57">
        <f t="shared" si="70"/>
        <v>1.0066039573996111</v>
      </c>
      <c r="H905" s="54">
        <f t="shared" si="71"/>
        <v>4121.3994704393835</v>
      </c>
      <c r="I905" s="58">
        <f t="shared" si="72"/>
        <v>-388.12947043938357</v>
      </c>
    </row>
    <row r="906" spans="1:9" x14ac:dyDescent="0.25">
      <c r="A906" s="53">
        <v>44005</v>
      </c>
      <c r="B906" s="70">
        <v>3733.27</v>
      </c>
      <c r="C906" s="55">
        <v>2.75E-2</v>
      </c>
      <c r="D906" s="55">
        <v>8.0000000000000004E-4</v>
      </c>
      <c r="E906" s="56">
        <f t="shared" si="68"/>
        <v>1.0068052178230229</v>
      </c>
      <c r="F906" s="56">
        <f t="shared" si="69"/>
        <v>1.0001999400279846</v>
      </c>
      <c r="G906" s="57">
        <f t="shared" si="70"/>
        <v>1.0066039573996111</v>
      </c>
      <c r="H906" s="54">
        <f t="shared" si="71"/>
        <v>4146.7998888423353</v>
      </c>
      <c r="I906" s="58">
        <f t="shared" si="72"/>
        <v>-413.52988884233537</v>
      </c>
    </row>
    <row r="907" spans="1:9" x14ac:dyDescent="0.25">
      <c r="A907" s="53">
        <v>44006</v>
      </c>
      <c r="B907" s="70">
        <v>3706.06</v>
      </c>
      <c r="C907" s="55">
        <v>2.75E-2</v>
      </c>
      <c r="D907" s="55">
        <v>8.0000000000000004E-4</v>
      </c>
      <c r="E907" s="56">
        <f t="shared" si="68"/>
        <v>1.0068052178230229</v>
      </c>
      <c r="F907" s="56">
        <f t="shared" si="69"/>
        <v>1.0001999400279846</v>
      </c>
      <c r="G907" s="57">
        <f t="shared" si="70"/>
        <v>1.0066039573996111</v>
      </c>
      <c r="H907" s="54">
        <f t="shared" si="71"/>
        <v>4128.0504416117301</v>
      </c>
      <c r="I907" s="58">
        <f t="shared" si="72"/>
        <v>-421.99044161173015</v>
      </c>
    </row>
    <row r="908" spans="1:9" x14ac:dyDescent="0.25">
      <c r="A908" s="53">
        <v>44007</v>
      </c>
      <c r="B908" s="70">
        <v>3722.27</v>
      </c>
      <c r="C908" s="55">
        <v>2.75E-2</v>
      </c>
      <c r="D908" s="55">
        <v>8.0000000000000004E-4</v>
      </c>
      <c r="E908" s="56">
        <f t="shared" si="68"/>
        <v>1.0068052178230229</v>
      </c>
      <c r="F908" s="56">
        <f t="shared" si="69"/>
        <v>1.0001999400279846</v>
      </c>
      <c r="G908" s="57">
        <f t="shared" si="70"/>
        <v>1.0066039573996111</v>
      </c>
      <c r="H908" s="54">
        <f t="shared" si="71"/>
        <v>4036.6165801439429</v>
      </c>
      <c r="I908" s="58">
        <f t="shared" si="72"/>
        <v>-314.3465801439429</v>
      </c>
    </row>
    <row r="909" spans="1:9" x14ac:dyDescent="0.25">
      <c r="A909" s="53">
        <v>44008</v>
      </c>
      <c r="B909" s="70">
        <v>3735.93</v>
      </c>
      <c r="C909" s="55">
        <v>2.75E-2</v>
      </c>
      <c r="D909" s="55">
        <v>8.0000000000000004E-4</v>
      </c>
      <c r="E909" s="56">
        <f t="shared" si="68"/>
        <v>1.0068052178230229</v>
      </c>
      <c r="F909" s="56">
        <f t="shared" si="69"/>
        <v>1.0001999400279846</v>
      </c>
      <c r="G909" s="57">
        <f t="shared" si="70"/>
        <v>1.0066039573996111</v>
      </c>
      <c r="H909" s="54">
        <f t="shared" si="71"/>
        <v>4084.0660163735529</v>
      </c>
      <c r="I909" s="58">
        <f t="shared" si="72"/>
        <v>-348.13601637355305</v>
      </c>
    </row>
    <row r="910" spans="1:9" x14ac:dyDescent="0.25">
      <c r="A910" s="53">
        <v>44009</v>
      </c>
      <c r="B910" s="70">
        <v>3758.91</v>
      </c>
      <c r="C910" s="55">
        <v>2.75E-2</v>
      </c>
      <c r="D910" s="55">
        <v>7.000000000000001E-4</v>
      </c>
      <c r="E910" s="56">
        <f t="shared" si="68"/>
        <v>1.0068052178230229</v>
      </c>
      <c r="F910" s="56">
        <f t="shared" si="69"/>
        <v>1.0001749540812488</v>
      </c>
      <c r="G910" s="57">
        <f t="shared" si="70"/>
        <v>1.0066291039529824</v>
      </c>
      <c r="H910" s="54">
        <f t="shared" si="71"/>
        <v>4084.0660163735529</v>
      </c>
      <c r="I910" s="58">
        <f t="shared" si="72"/>
        <v>-325.15601637355303</v>
      </c>
    </row>
    <row r="911" spans="1:9" x14ac:dyDescent="0.25">
      <c r="A911" s="53">
        <v>44010</v>
      </c>
      <c r="B911" s="70">
        <v>3758.91</v>
      </c>
      <c r="C911" s="55">
        <v>2.75E-2</v>
      </c>
      <c r="D911" s="55">
        <v>7.000000000000001E-4</v>
      </c>
      <c r="E911" s="56">
        <f t="shared" si="68"/>
        <v>1.0068052178230229</v>
      </c>
      <c r="F911" s="56">
        <f t="shared" si="69"/>
        <v>1.0001749540812488</v>
      </c>
      <c r="G911" s="57">
        <f t="shared" si="70"/>
        <v>1.0066291039529824</v>
      </c>
      <c r="H911" s="54">
        <f t="shared" si="71"/>
        <v>4079.2621060053243</v>
      </c>
      <c r="I911" s="58">
        <f t="shared" si="72"/>
        <v>-320.35210600532446</v>
      </c>
    </row>
    <row r="912" spans="1:9" x14ac:dyDescent="0.25">
      <c r="A912" s="53">
        <v>44011</v>
      </c>
      <c r="B912" s="70">
        <v>3758.91</v>
      </c>
      <c r="C912" s="55">
        <v>2.75E-2</v>
      </c>
      <c r="D912" s="55">
        <v>8.0000000000000004E-4</v>
      </c>
      <c r="E912" s="56">
        <f t="shared" si="68"/>
        <v>1.0068052178230229</v>
      </c>
      <c r="F912" s="56">
        <f t="shared" si="69"/>
        <v>1.0001999400279846</v>
      </c>
      <c r="G912" s="57">
        <f t="shared" si="70"/>
        <v>1.0066039573996111</v>
      </c>
      <c r="H912" s="54">
        <f t="shared" si="71"/>
        <v>4101.573065663345</v>
      </c>
      <c r="I912" s="58">
        <f t="shared" si="72"/>
        <v>-342.66306566334515</v>
      </c>
    </row>
    <row r="913" spans="1:9" x14ac:dyDescent="0.25">
      <c r="A913" s="53">
        <v>44012</v>
      </c>
      <c r="B913" s="70">
        <v>3758.91</v>
      </c>
      <c r="C913" s="55">
        <v>2.75E-2</v>
      </c>
      <c r="D913" s="55">
        <v>8.0000000000000004E-4</v>
      </c>
      <c r="E913" s="56">
        <f t="shared" si="68"/>
        <v>1.0068052178230229</v>
      </c>
      <c r="F913" s="56">
        <f t="shared" si="69"/>
        <v>1.0001999400279846</v>
      </c>
      <c r="G913" s="57">
        <f t="shared" si="70"/>
        <v>1.0066039573996111</v>
      </c>
      <c r="H913" s="54">
        <f t="shared" si="71"/>
        <v>4091.4146039732486</v>
      </c>
      <c r="I913" s="58">
        <f t="shared" si="72"/>
        <v>-332.50460397324878</v>
      </c>
    </row>
    <row r="914" spans="1:9" x14ac:dyDescent="0.25">
      <c r="A914" s="53">
        <v>44013</v>
      </c>
      <c r="B914" s="70">
        <v>3756.28</v>
      </c>
      <c r="C914" s="55">
        <v>2.5000000000000001E-2</v>
      </c>
      <c r="D914" s="55">
        <v>8.0000000000000004E-4</v>
      </c>
      <c r="E914" s="56">
        <f t="shared" si="68"/>
        <v>1.0061922463256361</v>
      </c>
      <c r="F914" s="56">
        <f t="shared" si="69"/>
        <v>1.0001999400279846</v>
      </c>
      <c r="G914" s="57">
        <f t="shared" si="70"/>
        <v>1.0059911084352633</v>
      </c>
      <c r="H914" s="54">
        <f t="shared" si="71"/>
        <v>4118.278693058629</v>
      </c>
      <c r="I914" s="58">
        <f t="shared" si="72"/>
        <v>-361.99869305862876</v>
      </c>
    </row>
    <row r="915" spans="1:9" x14ac:dyDescent="0.25">
      <c r="A915" s="53">
        <v>44014</v>
      </c>
      <c r="B915" s="70">
        <v>3723.67</v>
      </c>
      <c r="C915" s="55">
        <v>2.5000000000000001E-2</v>
      </c>
      <c r="D915" s="55">
        <v>8.9999999999999998E-4</v>
      </c>
      <c r="E915" s="56">
        <f t="shared" si="68"/>
        <v>1.0061922463256361</v>
      </c>
      <c r="F915" s="56">
        <f t="shared" si="69"/>
        <v>1.0002249241023424</v>
      </c>
      <c r="G915" s="57">
        <f t="shared" si="70"/>
        <v>1.0059659803305232</v>
      </c>
      <c r="H915" s="54">
        <f t="shared" si="71"/>
        <v>4102.5767880476778</v>
      </c>
      <c r="I915" s="58">
        <f t="shared" si="72"/>
        <v>-378.90678804767776</v>
      </c>
    </row>
    <row r="916" spans="1:9" x14ac:dyDescent="0.25">
      <c r="A916" s="53">
        <v>44015</v>
      </c>
      <c r="B916" s="70">
        <v>3660.18</v>
      </c>
      <c r="C916" s="55">
        <v>2.5000000000000001E-2</v>
      </c>
      <c r="D916" s="55">
        <v>8.9999999999999998E-4</v>
      </c>
      <c r="E916" s="56">
        <f t="shared" si="68"/>
        <v>1.0061922463256361</v>
      </c>
      <c r="F916" s="56">
        <f t="shared" si="69"/>
        <v>1.0002249241023424</v>
      </c>
      <c r="G916" s="57">
        <f t="shared" si="70"/>
        <v>1.0059659803305232</v>
      </c>
      <c r="H916" s="54">
        <f t="shared" si="71"/>
        <v>4045.3395096272957</v>
      </c>
      <c r="I916" s="58">
        <f t="shared" si="72"/>
        <v>-385.15950962729585</v>
      </c>
    </row>
    <row r="917" spans="1:9" x14ac:dyDescent="0.25">
      <c r="A917" s="53">
        <v>44016</v>
      </c>
      <c r="B917" s="70">
        <v>3645.9</v>
      </c>
      <c r="C917" s="55">
        <v>2.5000000000000001E-2</v>
      </c>
      <c r="D917" s="55">
        <v>8.9999999999999998E-4</v>
      </c>
      <c r="E917" s="56">
        <f t="shared" si="68"/>
        <v>1.0061922463256361</v>
      </c>
      <c r="F917" s="56">
        <f t="shared" si="69"/>
        <v>1.0002249241023424</v>
      </c>
      <c r="G917" s="57">
        <f t="shared" si="70"/>
        <v>1.0059659803305232</v>
      </c>
      <c r="H917" s="54">
        <f t="shared" si="71"/>
        <v>4045.3395096272957</v>
      </c>
      <c r="I917" s="58">
        <f t="shared" si="72"/>
        <v>-399.43950962729559</v>
      </c>
    </row>
    <row r="918" spans="1:9" x14ac:dyDescent="0.25">
      <c r="A918" s="53">
        <v>44017</v>
      </c>
      <c r="B918" s="70">
        <v>3645.9</v>
      </c>
      <c r="C918" s="55">
        <v>2.5000000000000001E-2</v>
      </c>
      <c r="D918" s="55">
        <v>8.9999999999999998E-4</v>
      </c>
      <c r="E918" s="56">
        <f t="shared" ref="E918:E981" si="73">+(1+C918)^(90/360)</f>
        <v>1.0061922463256361</v>
      </c>
      <c r="F918" s="56">
        <f t="shared" ref="F918:F981" si="74">+(1+D918)^(90/360)</f>
        <v>1.0002249241023424</v>
      </c>
      <c r="G918" s="57">
        <f t="shared" ref="G918:G981" si="75">+E918/F918</f>
        <v>1.0059659803305232</v>
      </c>
      <c r="H918" s="54">
        <f t="shared" si="71"/>
        <v>4045.3395096272957</v>
      </c>
      <c r="I918" s="58">
        <f t="shared" si="72"/>
        <v>-399.43950962729559</v>
      </c>
    </row>
    <row r="919" spans="1:9" x14ac:dyDescent="0.25">
      <c r="A919" s="53">
        <v>44018</v>
      </c>
      <c r="B919" s="70">
        <v>3645.9</v>
      </c>
      <c r="C919" s="55">
        <v>2.5000000000000001E-2</v>
      </c>
      <c r="D919" s="55">
        <v>8.9999999999999998E-4</v>
      </c>
      <c r="E919" s="56">
        <f t="shared" si="73"/>
        <v>1.0061922463256361</v>
      </c>
      <c r="F919" s="56">
        <f t="shared" si="74"/>
        <v>1.0002249241023424</v>
      </c>
      <c r="G919" s="57">
        <f t="shared" si="75"/>
        <v>1.0059659803305232</v>
      </c>
      <c r="H919" s="54">
        <f t="shared" si="71"/>
        <v>4014.6622659041004</v>
      </c>
      <c r="I919" s="58">
        <f t="shared" si="72"/>
        <v>-368.76226590410033</v>
      </c>
    </row>
    <row r="920" spans="1:9" x14ac:dyDescent="0.25">
      <c r="A920" s="53">
        <v>44019</v>
      </c>
      <c r="B920" s="70">
        <v>3633.32</v>
      </c>
      <c r="C920" s="55">
        <v>2.5000000000000001E-2</v>
      </c>
      <c r="D920" s="55">
        <v>8.9999999999999998E-4</v>
      </c>
      <c r="E920" s="56">
        <f t="shared" si="73"/>
        <v>1.0061922463256361</v>
      </c>
      <c r="F920" s="56">
        <f t="shared" si="74"/>
        <v>1.0002249241023424</v>
      </c>
      <c r="G920" s="57">
        <f t="shared" si="75"/>
        <v>1.0059659803305232</v>
      </c>
      <c r="H920" s="54">
        <f t="shared" si="71"/>
        <v>3945.8100179029952</v>
      </c>
      <c r="I920" s="58">
        <f t="shared" si="72"/>
        <v>-312.49001790299508</v>
      </c>
    </row>
    <row r="921" spans="1:9" x14ac:dyDescent="0.25">
      <c r="A921" s="53">
        <v>44020</v>
      </c>
      <c r="B921" s="70">
        <v>3631.54</v>
      </c>
      <c r="C921" s="55">
        <v>2.5000000000000001E-2</v>
      </c>
      <c r="D921" s="55">
        <v>8.9999999999999998E-4</v>
      </c>
      <c r="E921" s="56">
        <f t="shared" si="73"/>
        <v>1.0061922463256361</v>
      </c>
      <c r="F921" s="56">
        <f t="shared" si="74"/>
        <v>1.0002249241023424</v>
      </c>
      <c r="G921" s="57">
        <f t="shared" si="75"/>
        <v>1.0059659803305232</v>
      </c>
      <c r="H921" s="54">
        <f t="shared" si="71"/>
        <v>3922.2369779893825</v>
      </c>
      <c r="I921" s="58">
        <f t="shared" si="72"/>
        <v>-290.6969779893825</v>
      </c>
    </row>
    <row r="922" spans="1:9" x14ac:dyDescent="0.25">
      <c r="A922" s="53">
        <v>44021</v>
      </c>
      <c r="B922" s="70">
        <v>3625.61</v>
      </c>
      <c r="C922" s="55">
        <v>2.5000000000000001E-2</v>
      </c>
      <c r="D922" s="55">
        <v>8.9999999999999998E-4</v>
      </c>
      <c r="E922" s="56">
        <f t="shared" si="73"/>
        <v>1.0061922463256361</v>
      </c>
      <c r="F922" s="56">
        <f t="shared" si="74"/>
        <v>1.0002249241023424</v>
      </c>
      <c r="G922" s="57">
        <f t="shared" si="75"/>
        <v>1.0059659803305232</v>
      </c>
      <c r="H922" s="54">
        <f t="shared" si="71"/>
        <v>3922.2369779893825</v>
      </c>
      <c r="I922" s="58">
        <f t="shared" si="72"/>
        <v>-296.62697798938234</v>
      </c>
    </row>
    <row r="923" spans="1:9" x14ac:dyDescent="0.25">
      <c r="A923" s="53">
        <v>44022</v>
      </c>
      <c r="B923" s="70">
        <v>3633.42</v>
      </c>
      <c r="C923" s="55">
        <v>2.5000000000000001E-2</v>
      </c>
      <c r="D923" s="55">
        <v>8.9999999999999998E-4</v>
      </c>
      <c r="E923" s="56">
        <f t="shared" si="73"/>
        <v>1.0061922463256361</v>
      </c>
      <c r="F923" s="56">
        <f t="shared" si="74"/>
        <v>1.0002249241023424</v>
      </c>
      <c r="G923" s="57">
        <f t="shared" si="75"/>
        <v>1.0059659803305232</v>
      </c>
      <c r="H923" s="54">
        <f t="shared" si="71"/>
        <v>3922.2369779893825</v>
      </c>
      <c r="I923" s="58">
        <f t="shared" si="72"/>
        <v>-288.81697798938239</v>
      </c>
    </row>
    <row r="924" spans="1:9" x14ac:dyDescent="0.25">
      <c r="A924" s="53">
        <v>44023</v>
      </c>
      <c r="B924" s="70">
        <v>3615.75</v>
      </c>
      <c r="C924" s="55">
        <v>2.5000000000000001E-2</v>
      </c>
      <c r="D924" s="55">
        <v>8.9999999999999998E-4</v>
      </c>
      <c r="E924" s="56">
        <f t="shared" si="73"/>
        <v>1.0061922463256361</v>
      </c>
      <c r="F924" s="56">
        <f t="shared" si="74"/>
        <v>1.0002249241023424</v>
      </c>
      <c r="G924" s="57">
        <f t="shared" si="75"/>
        <v>1.0059659803305232</v>
      </c>
      <c r="H924" s="54">
        <f t="shared" si="71"/>
        <v>3922.2369779893825</v>
      </c>
      <c r="I924" s="58">
        <f t="shared" si="72"/>
        <v>-306.48697798938247</v>
      </c>
    </row>
    <row r="925" spans="1:9" x14ac:dyDescent="0.25">
      <c r="A925" s="53">
        <v>44024</v>
      </c>
      <c r="B925" s="70">
        <v>3615.75</v>
      </c>
      <c r="C925" s="55">
        <v>2.5000000000000001E-2</v>
      </c>
      <c r="D925" s="55">
        <v>8.9999999999999998E-4</v>
      </c>
      <c r="E925" s="56">
        <f t="shared" si="73"/>
        <v>1.0061922463256361</v>
      </c>
      <c r="F925" s="56">
        <f t="shared" si="74"/>
        <v>1.0002249241023424</v>
      </c>
      <c r="G925" s="57">
        <f t="shared" si="75"/>
        <v>1.0059659803305232</v>
      </c>
      <c r="H925" s="54">
        <f t="shared" si="71"/>
        <v>3922.2369779893825</v>
      </c>
      <c r="I925" s="58">
        <f t="shared" si="72"/>
        <v>-306.48697798938247</v>
      </c>
    </row>
    <row r="926" spans="1:9" x14ac:dyDescent="0.25">
      <c r="A926" s="53">
        <v>44025</v>
      </c>
      <c r="B926" s="70">
        <v>3615.75</v>
      </c>
      <c r="C926" s="55">
        <v>2.5000000000000001E-2</v>
      </c>
      <c r="D926" s="55">
        <v>8.9999999999999998E-4</v>
      </c>
      <c r="E926" s="56">
        <f t="shared" si="73"/>
        <v>1.0061922463256361</v>
      </c>
      <c r="F926" s="56">
        <f t="shared" si="74"/>
        <v>1.0002249241023424</v>
      </c>
      <c r="G926" s="57">
        <f t="shared" si="75"/>
        <v>1.0059659803305232</v>
      </c>
      <c r="H926" s="54">
        <f t="shared" si="71"/>
        <v>3905.6066827078607</v>
      </c>
      <c r="I926" s="58">
        <f t="shared" si="72"/>
        <v>-289.85668270786073</v>
      </c>
    </row>
    <row r="927" spans="1:9" x14ac:dyDescent="0.25">
      <c r="A927" s="53">
        <v>44026</v>
      </c>
      <c r="B927" s="70">
        <v>3617.22</v>
      </c>
      <c r="C927" s="55">
        <v>2.5000000000000001E-2</v>
      </c>
      <c r="D927" s="55">
        <v>8.9999999999999998E-4</v>
      </c>
      <c r="E927" s="56">
        <f t="shared" si="73"/>
        <v>1.0061922463256361</v>
      </c>
      <c r="F927" s="56">
        <f t="shared" si="74"/>
        <v>1.0002249241023424</v>
      </c>
      <c r="G927" s="57">
        <f t="shared" si="75"/>
        <v>1.0059659803305232</v>
      </c>
      <c r="H927" s="54">
        <f t="shared" si="71"/>
        <v>3893.3963324101419</v>
      </c>
      <c r="I927" s="58">
        <f t="shared" si="72"/>
        <v>-276.17633241014209</v>
      </c>
    </row>
    <row r="928" spans="1:9" x14ac:dyDescent="0.25">
      <c r="A928" s="53">
        <v>44027</v>
      </c>
      <c r="B928" s="70">
        <v>3638.22</v>
      </c>
      <c r="C928" s="55">
        <v>2.5000000000000001E-2</v>
      </c>
      <c r="D928" s="55">
        <v>1E-3</v>
      </c>
      <c r="E928" s="56">
        <f t="shared" si="73"/>
        <v>1.0061922463256361</v>
      </c>
      <c r="F928" s="56">
        <f t="shared" si="74"/>
        <v>1.0002499063046499</v>
      </c>
      <c r="G928" s="57">
        <f t="shared" si="75"/>
        <v>1.0059408553637756</v>
      </c>
      <c r="H928" s="54">
        <f t="shared" si="71"/>
        <v>3956.5874180004862</v>
      </c>
      <c r="I928" s="58">
        <f t="shared" si="72"/>
        <v>-318.3674180004864</v>
      </c>
    </row>
    <row r="929" spans="1:9" x14ac:dyDescent="0.25">
      <c r="A929" s="53">
        <v>44028</v>
      </c>
      <c r="B929" s="70">
        <v>3611.61</v>
      </c>
      <c r="C929" s="55">
        <v>2.5000000000000001E-2</v>
      </c>
      <c r="D929" s="55">
        <v>1E-3</v>
      </c>
      <c r="E929" s="56">
        <f t="shared" si="73"/>
        <v>1.0061922463256361</v>
      </c>
      <c r="F929" s="56">
        <f t="shared" si="74"/>
        <v>1.0002499063046499</v>
      </c>
      <c r="G929" s="57">
        <f t="shared" si="75"/>
        <v>1.0059408553637756</v>
      </c>
      <c r="H929" s="54">
        <f t="shared" si="71"/>
        <v>3978.8788756927684</v>
      </c>
      <c r="I929" s="58">
        <f t="shared" si="72"/>
        <v>-367.26887569276823</v>
      </c>
    </row>
    <row r="930" spans="1:9" x14ac:dyDescent="0.25">
      <c r="A930" s="53">
        <v>44029</v>
      </c>
      <c r="B930" s="70">
        <v>3627.86</v>
      </c>
      <c r="C930" s="55">
        <v>2.5000000000000001E-2</v>
      </c>
      <c r="D930" s="55">
        <v>8.9999999999999998E-4</v>
      </c>
      <c r="E930" s="56">
        <f t="shared" si="73"/>
        <v>1.0061922463256361</v>
      </c>
      <c r="F930" s="56">
        <f t="shared" si="74"/>
        <v>1.0002249241023424</v>
      </c>
      <c r="G930" s="57">
        <f t="shared" si="75"/>
        <v>1.0059659803305232</v>
      </c>
      <c r="H930" s="54">
        <f t="shared" si="71"/>
        <v>4009.2937482525413</v>
      </c>
      <c r="I930" s="58">
        <f t="shared" si="72"/>
        <v>-381.43374825254114</v>
      </c>
    </row>
    <row r="931" spans="1:9" x14ac:dyDescent="0.25">
      <c r="A931" s="53">
        <v>44030</v>
      </c>
      <c r="B931" s="70">
        <v>3651.93</v>
      </c>
      <c r="C931" s="55">
        <v>2.5000000000000001E-2</v>
      </c>
      <c r="D931" s="55">
        <v>1E-3</v>
      </c>
      <c r="E931" s="56">
        <f t="shared" si="73"/>
        <v>1.0061922463256361</v>
      </c>
      <c r="F931" s="56">
        <f t="shared" si="74"/>
        <v>1.0002499063046499</v>
      </c>
      <c r="G931" s="57">
        <f t="shared" si="75"/>
        <v>1.0059408553637756</v>
      </c>
      <c r="H931" s="54">
        <f t="shared" si="71"/>
        <v>4009.2937482525413</v>
      </c>
      <c r="I931" s="58">
        <f t="shared" si="72"/>
        <v>-357.36374825254143</v>
      </c>
    </row>
    <row r="932" spans="1:9" x14ac:dyDescent="0.25">
      <c r="A932" s="53">
        <v>44031</v>
      </c>
      <c r="B932" s="70">
        <v>3651.93</v>
      </c>
      <c r="C932" s="55">
        <v>2.5000000000000001E-2</v>
      </c>
      <c r="D932" s="55">
        <v>1E-3</v>
      </c>
      <c r="E932" s="56">
        <f t="shared" si="73"/>
        <v>1.0061922463256361</v>
      </c>
      <c r="F932" s="56">
        <f t="shared" si="74"/>
        <v>1.0002499063046499</v>
      </c>
      <c r="G932" s="57">
        <f t="shared" si="75"/>
        <v>1.0059408553637756</v>
      </c>
      <c r="H932" s="54">
        <f t="shared" si="71"/>
        <v>4009.2937482525413</v>
      </c>
      <c r="I932" s="58">
        <f t="shared" si="72"/>
        <v>-357.36374825254143</v>
      </c>
    </row>
    <row r="933" spans="1:9" x14ac:dyDescent="0.25">
      <c r="A933" s="53">
        <v>44032</v>
      </c>
      <c r="B933" s="70">
        <v>3651.93</v>
      </c>
      <c r="C933" s="55">
        <v>2.5000000000000001E-2</v>
      </c>
      <c r="D933" s="55">
        <v>1E-3</v>
      </c>
      <c r="E933" s="56">
        <f t="shared" si="73"/>
        <v>1.0061922463256361</v>
      </c>
      <c r="F933" s="56">
        <f t="shared" si="74"/>
        <v>1.0002499063046499</v>
      </c>
      <c r="G933" s="57">
        <f t="shared" si="75"/>
        <v>1.0059408553637756</v>
      </c>
      <c r="H933" s="54">
        <f t="shared" si="71"/>
        <v>4003.9454129981686</v>
      </c>
      <c r="I933" s="58">
        <f t="shared" si="72"/>
        <v>-352.01541299816881</v>
      </c>
    </row>
    <row r="934" spans="1:9" x14ac:dyDescent="0.25">
      <c r="A934" s="53">
        <v>44033</v>
      </c>
      <c r="B934" s="70">
        <v>3651.93</v>
      </c>
      <c r="C934" s="55">
        <v>2.5000000000000001E-2</v>
      </c>
      <c r="D934" s="55">
        <v>1E-3</v>
      </c>
      <c r="E934" s="56">
        <f t="shared" si="73"/>
        <v>1.0061922463256361</v>
      </c>
      <c r="F934" s="56">
        <f t="shared" si="74"/>
        <v>1.0002499063046499</v>
      </c>
      <c r="G934" s="57">
        <f t="shared" si="75"/>
        <v>1.0059408553637756</v>
      </c>
      <c r="H934" s="54">
        <f t="shared" si="71"/>
        <v>4081.8999221303011</v>
      </c>
      <c r="I934" s="58">
        <f t="shared" si="72"/>
        <v>-429.96992213030126</v>
      </c>
    </row>
    <row r="935" spans="1:9" x14ac:dyDescent="0.25">
      <c r="A935" s="53">
        <v>44034</v>
      </c>
      <c r="B935" s="70">
        <v>3628.2</v>
      </c>
      <c r="C935" s="55">
        <v>2.5000000000000001E-2</v>
      </c>
      <c r="D935" s="55">
        <v>8.9999999999999998E-4</v>
      </c>
      <c r="E935" s="56">
        <f t="shared" si="73"/>
        <v>1.0061922463256361</v>
      </c>
      <c r="F935" s="56">
        <f t="shared" si="74"/>
        <v>1.0002249241023424</v>
      </c>
      <c r="G935" s="57">
        <f t="shared" si="75"/>
        <v>1.0059659803305232</v>
      </c>
      <c r="H935" s="54">
        <f t="shared" si="71"/>
        <v>4074.8773607636426</v>
      </c>
      <c r="I935" s="58">
        <f t="shared" si="72"/>
        <v>-446.67736076364281</v>
      </c>
    </row>
    <row r="936" spans="1:9" x14ac:dyDescent="0.25">
      <c r="A936" s="53">
        <v>44035</v>
      </c>
      <c r="B936" s="70">
        <v>3627.28</v>
      </c>
      <c r="C936" s="55">
        <v>2.5000000000000001E-2</v>
      </c>
      <c r="D936" s="55">
        <v>8.9999999999999998E-4</v>
      </c>
      <c r="E936" s="56">
        <f t="shared" si="73"/>
        <v>1.0061922463256361</v>
      </c>
      <c r="F936" s="56">
        <f t="shared" si="74"/>
        <v>1.0002249241023424</v>
      </c>
      <c r="G936" s="57">
        <f t="shared" si="75"/>
        <v>1.0059659803305232</v>
      </c>
      <c r="H936" s="54">
        <f t="shared" si="71"/>
        <v>4057.6104071165737</v>
      </c>
      <c r="I936" s="58">
        <f t="shared" si="72"/>
        <v>-430.3304071165735</v>
      </c>
    </row>
    <row r="937" spans="1:9" x14ac:dyDescent="0.25">
      <c r="A937" s="53">
        <v>44036</v>
      </c>
      <c r="B937" s="70">
        <v>3660.15</v>
      </c>
      <c r="C937" s="55">
        <v>2.5000000000000001E-2</v>
      </c>
      <c r="D937" s="55">
        <v>8.9999999999999998E-4</v>
      </c>
      <c r="E937" s="56">
        <f t="shared" si="73"/>
        <v>1.0061922463256361</v>
      </c>
      <c r="F937" s="56">
        <f t="shared" si="74"/>
        <v>1.0002249241023424</v>
      </c>
      <c r="G937" s="57">
        <f t="shared" si="75"/>
        <v>1.0059659803305232</v>
      </c>
      <c r="H937" s="54">
        <f t="shared" si="71"/>
        <v>4076.7130460534181</v>
      </c>
      <c r="I937" s="58">
        <f t="shared" si="72"/>
        <v>-416.56304605341802</v>
      </c>
    </row>
    <row r="938" spans="1:9" x14ac:dyDescent="0.25">
      <c r="A938" s="53">
        <v>44037</v>
      </c>
      <c r="B938" s="70">
        <v>3690.8</v>
      </c>
      <c r="C938" s="55">
        <v>2.5000000000000001E-2</v>
      </c>
      <c r="D938" s="55">
        <v>1E-3</v>
      </c>
      <c r="E938" s="56">
        <f t="shared" si="73"/>
        <v>1.0061922463256361</v>
      </c>
      <c r="F938" s="56">
        <f t="shared" si="74"/>
        <v>1.0002499063046499</v>
      </c>
      <c r="G938" s="57">
        <f t="shared" si="75"/>
        <v>1.0059408553637756</v>
      </c>
      <c r="H938" s="54">
        <f t="shared" si="71"/>
        <v>4076.7130460534181</v>
      </c>
      <c r="I938" s="58">
        <f t="shared" si="72"/>
        <v>-385.91304605341793</v>
      </c>
    </row>
    <row r="939" spans="1:9" x14ac:dyDescent="0.25">
      <c r="A939" s="53">
        <v>44038</v>
      </c>
      <c r="B939" s="70">
        <v>3690.8</v>
      </c>
      <c r="C939" s="55">
        <v>2.5000000000000001E-2</v>
      </c>
      <c r="D939" s="55">
        <v>1E-3</v>
      </c>
      <c r="E939" s="56">
        <f t="shared" si="73"/>
        <v>1.0061922463256361</v>
      </c>
      <c r="F939" s="56">
        <f t="shared" si="74"/>
        <v>1.0002499063046499</v>
      </c>
      <c r="G939" s="57">
        <f t="shared" si="75"/>
        <v>1.0059408553637756</v>
      </c>
      <c r="H939" s="54">
        <f t="shared" si="71"/>
        <v>4076.8149193100994</v>
      </c>
      <c r="I939" s="58">
        <f t="shared" si="72"/>
        <v>-386.01491931009923</v>
      </c>
    </row>
    <row r="940" spans="1:9" x14ac:dyDescent="0.25">
      <c r="A940" s="53">
        <v>44039</v>
      </c>
      <c r="B940" s="70">
        <v>3690.8</v>
      </c>
      <c r="C940" s="55">
        <v>2.5000000000000001E-2</v>
      </c>
      <c r="D940" s="55">
        <v>1E-3</v>
      </c>
      <c r="E940" s="56">
        <f t="shared" si="73"/>
        <v>1.0061922463256361</v>
      </c>
      <c r="F940" s="56">
        <f t="shared" si="74"/>
        <v>1.0002499063046499</v>
      </c>
      <c r="G940" s="57">
        <f t="shared" si="75"/>
        <v>1.0059408553637756</v>
      </c>
      <c r="H940" s="54">
        <f t="shared" si="71"/>
        <v>4076.7745535070485</v>
      </c>
      <c r="I940" s="58">
        <f t="shared" si="72"/>
        <v>-385.97455350704831</v>
      </c>
    </row>
    <row r="941" spans="1:9" x14ac:dyDescent="0.25">
      <c r="A941" s="53">
        <v>44040</v>
      </c>
      <c r="B941" s="70">
        <v>3679.17</v>
      </c>
      <c r="C941" s="55">
        <v>2.5000000000000001E-2</v>
      </c>
      <c r="D941" s="55">
        <v>1E-3</v>
      </c>
      <c r="E941" s="56">
        <f t="shared" si="73"/>
        <v>1.0061922463256361</v>
      </c>
      <c r="F941" s="56">
        <f t="shared" si="74"/>
        <v>1.0002499063046499</v>
      </c>
      <c r="G941" s="57">
        <f t="shared" si="75"/>
        <v>1.0059408553637756</v>
      </c>
      <c r="H941" s="54">
        <f t="shared" si="71"/>
        <v>4083.0413444307455</v>
      </c>
      <c r="I941" s="58">
        <f t="shared" si="72"/>
        <v>-403.87134443074547</v>
      </c>
    </row>
    <row r="942" spans="1:9" x14ac:dyDescent="0.25">
      <c r="A942" s="53">
        <v>44041</v>
      </c>
      <c r="B942" s="70">
        <v>3718.69</v>
      </c>
      <c r="C942" s="55">
        <v>2.5000000000000001E-2</v>
      </c>
      <c r="D942" s="55">
        <v>1E-3</v>
      </c>
      <c r="E942" s="56">
        <f t="shared" si="73"/>
        <v>1.0061922463256361</v>
      </c>
      <c r="F942" s="56">
        <f t="shared" si="74"/>
        <v>1.0002499063046499</v>
      </c>
      <c r="G942" s="57">
        <f t="shared" si="75"/>
        <v>1.0059408553637756</v>
      </c>
      <c r="H942" s="54">
        <f t="shared" si="71"/>
        <v>4019.6170444133404</v>
      </c>
      <c r="I942" s="58">
        <f t="shared" si="72"/>
        <v>-300.92704441334035</v>
      </c>
    </row>
    <row r="943" spans="1:9" x14ac:dyDescent="0.25">
      <c r="A943" s="53">
        <v>44042</v>
      </c>
      <c r="B943" s="70">
        <v>3716.89</v>
      </c>
      <c r="C943" s="55">
        <v>2.5000000000000001E-2</v>
      </c>
      <c r="D943" s="55">
        <v>1E-3</v>
      </c>
      <c r="E943" s="56">
        <f t="shared" si="73"/>
        <v>1.0061922463256361</v>
      </c>
      <c r="F943" s="56">
        <f t="shared" si="74"/>
        <v>1.0002499063046499</v>
      </c>
      <c r="G943" s="57">
        <f t="shared" si="75"/>
        <v>1.0059408553637756</v>
      </c>
      <c r="H943" s="54">
        <f t="shared" ref="H943:H1006" si="76">+B853*G853</f>
        <v>3968.585853127749</v>
      </c>
      <c r="I943" s="58">
        <f t="shared" ref="I943:I1006" si="77">+B943-H943</f>
        <v>-251.69585312774916</v>
      </c>
    </row>
    <row r="944" spans="1:9" x14ac:dyDescent="0.25">
      <c r="A944" s="53">
        <v>44043</v>
      </c>
      <c r="B944" s="70">
        <v>3739.49</v>
      </c>
      <c r="C944" s="55">
        <v>2.5000000000000001E-2</v>
      </c>
      <c r="D944" s="55">
        <v>1E-3</v>
      </c>
      <c r="E944" s="56">
        <f t="shared" si="73"/>
        <v>1.0061922463256361</v>
      </c>
      <c r="F944" s="56">
        <f t="shared" si="74"/>
        <v>1.0002499063046499</v>
      </c>
      <c r="G944" s="57">
        <f t="shared" si="75"/>
        <v>1.0059408553637756</v>
      </c>
      <c r="H944" s="54">
        <f t="shared" si="76"/>
        <v>3968.585853127749</v>
      </c>
      <c r="I944" s="58">
        <f t="shared" si="77"/>
        <v>-229.09585312774925</v>
      </c>
    </row>
    <row r="945" spans="1:9" x14ac:dyDescent="0.25">
      <c r="A945" s="53">
        <v>44044</v>
      </c>
      <c r="B945" s="70">
        <v>3733.08</v>
      </c>
      <c r="C945" s="55">
        <v>2.5000000000000001E-2</v>
      </c>
      <c r="D945" s="55">
        <v>1E-3</v>
      </c>
      <c r="E945" s="56">
        <f t="shared" si="73"/>
        <v>1.0061922463256361</v>
      </c>
      <c r="F945" s="56">
        <f t="shared" si="74"/>
        <v>1.0002499063046499</v>
      </c>
      <c r="G945" s="57">
        <f t="shared" si="75"/>
        <v>1.0059408553637756</v>
      </c>
      <c r="H945" s="54">
        <f t="shared" si="76"/>
        <v>3968.585853127749</v>
      </c>
      <c r="I945" s="58">
        <f t="shared" si="77"/>
        <v>-235.50585312774911</v>
      </c>
    </row>
    <row r="946" spans="1:9" x14ac:dyDescent="0.25">
      <c r="A946" s="53">
        <v>44045</v>
      </c>
      <c r="B946" s="70">
        <v>3733.08</v>
      </c>
      <c r="C946" s="55">
        <v>2.5000000000000001E-2</v>
      </c>
      <c r="D946" s="55">
        <v>1E-3</v>
      </c>
      <c r="E946" s="56">
        <f t="shared" si="73"/>
        <v>1.0061922463256361</v>
      </c>
      <c r="F946" s="56">
        <f t="shared" si="74"/>
        <v>1.0002499063046499</v>
      </c>
      <c r="G946" s="57">
        <f t="shared" si="75"/>
        <v>1.0059408553637756</v>
      </c>
      <c r="H946" s="54">
        <f t="shared" si="76"/>
        <v>3963.7957588796357</v>
      </c>
      <c r="I946" s="58">
        <f t="shared" si="77"/>
        <v>-230.71575887963581</v>
      </c>
    </row>
    <row r="947" spans="1:9" x14ac:dyDescent="0.25">
      <c r="A947" s="53">
        <v>44046</v>
      </c>
      <c r="B947" s="70">
        <v>3733.08</v>
      </c>
      <c r="C947" s="55">
        <v>2.2499999999999999E-2</v>
      </c>
      <c r="D947" s="55">
        <v>1E-3</v>
      </c>
      <c r="E947" s="56">
        <f t="shared" si="73"/>
        <v>1.005578152511198</v>
      </c>
      <c r="F947" s="56">
        <f t="shared" si="74"/>
        <v>1.0002499063046499</v>
      </c>
      <c r="G947" s="57">
        <f t="shared" si="75"/>
        <v>1.0053269149769111</v>
      </c>
      <c r="H947" s="54">
        <f t="shared" si="76"/>
        <v>4021.6291669647558</v>
      </c>
      <c r="I947" s="58">
        <f t="shared" si="77"/>
        <v>-288.54916696475584</v>
      </c>
    </row>
    <row r="948" spans="1:9" x14ac:dyDescent="0.25">
      <c r="A948" s="53">
        <v>44047</v>
      </c>
      <c r="B948" s="70">
        <v>3768.39</v>
      </c>
      <c r="C948" s="55">
        <v>2.2499999999999999E-2</v>
      </c>
      <c r="D948" s="55">
        <v>1E-3</v>
      </c>
      <c r="E948" s="56">
        <f t="shared" si="73"/>
        <v>1.005578152511198</v>
      </c>
      <c r="F948" s="56">
        <f t="shared" si="74"/>
        <v>1.0002499063046499</v>
      </c>
      <c r="G948" s="57">
        <f t="shared" si="75"/>
        <v>1.0053269149769111</v>
      </c>
      <c r="H948" s="54">
        <f t="shared" si="76"/>
        <v>3957.0932115850028</v>
      </c>
      <c r="I948" s="58">
        <f t="shared" si="77"/>
        <v>-188.70321158500292</v>
      </c>
    </row>
    <row r="949" spans="1:9" x14ac:dyDescent="0.25">
      <c r="A949" s="53">
        <v>44048</v>
      </c>
      <c r="B949" s="70">
        <v>3792.98</v>
      </c>
      <c r="C949" s="55">
        <v>2.2499999999999999E-2</v>
      </c>
      <c r="D949" s="55">
        <v>1E-3</v>
      </c>
      <c r="E949" s="56">
        <f t="shared" si="73"/>
        <v>1.005578152511198</v>
      </c>
      <c r="F949" s="56">
        <f t="shared" si="74"/>
        <v>1.0002499063046499</v>
      </c>
      <c r="G949" s="57">
        <f t="shared" si="75"/>
        <v>1.0053269149769111</v>
      </c>
      <c r="H949" s="54">
        <f t="shared" si="76"/>
        <v>3992.9644383843997</v>
      </c>
      <c r="I949" s="58">
        <f t="shared" si="77"/>
        <v>-199.98443838439971</v>
      </c>
    </row>
    <row r="950" spans="1:9" x14ac:dyDescent="0.25">
      <c r="A950" s="53">
        <v>44049</v>
      </c>
      <c r="B950" s="70">
        <v>3775.95</v>
      </c>
      <c r="C950" s="55">
        <v>2.2499999999999999E-2</v>
      </c>
      <c r="D950" s="55">
        <v>1E-3</v>
      </c>
      <c r="E950" s="56">
        <f t="shared" si="73"/>
        <v>1.005578152511198</v>
      </c>
      <c r="F950" s="56">
        <f t="shared" si="74"/>
        <v>1.0002499063046499</v>
      </c>
      <c r="G950" s="57">
        <f t="shared" si="75"/>
        <v>1.0053269149769111</v>
      </c>
      <c r="H950" s="54">
        <f t="shared" si="76"/>
        <v>3955.5511217563126</v>
      </c>
      <c r="I950" s="58">
        <f t="shared" si="77"/>
        <v>-179.60112175631275</v>
      </c>
    </row>
    <row r="951" spans="1:9" x14ac:dyDescent="0.25">
      <c r="A951" s="53">
        <v>44050</v>
      </c>
      <c r="B951" s="70">
        <v>3769.67</v>
      </c>
      <c r="C951" s="55">
        <v>2.2499999999999999E-2</v>
      </c>
      <c r="D951" s="55">
        <v>1E-3</v>
      </c>
      <c r="E951" s="56">
        <f t="shared" si="73"/>
        <v>1.005578152511198</v>
      </c>
      <c r="F951" s="56">
        <f t="shared" si="74"/>
        <v>1.0002499063046499</v>
      </c>
      <c r="G951" s="57">
        <f t="shared" si="75"/>
        <v>1.0053269149769111</v>
      </c>
      <c r="H951" s="54">
        <f t="shared" si="76"/>
        <v>3912.9471106068177</v>
      </c>
      <c r="I951" s="58">
        <f t="shared" si="77"/>
        <v>-143.27711060681759</v>
      </c>
    </row>
    <row r="952" spans="1:9" x14ac:dyDescent="0.25">
      <c r="A952" s="53">
        <v>44051</v>
      </c>
      <c r="B952" s="70">
        <v>3769.67</v>
      </c>
      <c r="C952" s="55">
        <v>2.2499999999999999E-2</v>
      </c>
      <c r="D952" s="55">
        <v>1E-3</v>
      </c>
      <c r="E952" s="56">
        <f t="shared" si="73"/>
        <v>1.005578152511198</v>
      </c>
      <c r="F952" s="56">
        <f t="shared" si="74"/>
        <v>1.0002499063046499</v>
      </c>
      <c r="G952" s="57">
        <f t="shared" si="75"/>
        <v>1.0053269149769111</v>
      </c>
      <c r="H952" s="54">
        <f t="shared" si="76"/>
        <v>3912.9471106068177</v>
      </c>
      <c r="I952" s="58">
        <f t="shared" si="77"/>
        <v>-143.27711060681759</v>
      </c>
    </row>
    <row r="953" spans="1:9" x14ac:dyDescent="0.25">
      <c r="A953" s="53">
        <v>44052</v>
      </c>
      <c r="B953" s="70">
        <v>3769.67</v>
      </c>
      <c r="C953" s="55">
        <v>2.2499999999999999E-2</v>
      </c>
      <c r="D953" s="55">
        <v>1E-3</v>
      </c>
      <c r="E953" s="56">
        <f t="shared" si="73"/>
        <v>1.005578152511198</v>
      </c>
      <c r="F953" s="56">
        <f t="shared" si="74"/>
        <v>1.0002499063046499</v>
      </c>
      <c r="G953" s="57">
        <f t="shared" si="75"/>
        <v>1.0053269149769111</v>
      </c>
      <c r="H953" s="54">
        <f t="shared" si="76"/>
        <v>3912.9471106068177</v>
      </c>
      <c r="I953" s="58">
        <f t="shared" si="77"/>
        <v>-143.27711060681759</v>
      </c>
    </row>
    <row r="954" spans="1:9" x14ac:dyDescent="0.25">
      <c r="A954" s="53">
        <v>44053</v>
      </c>
      <c r="B954" s="70">
        <v>3769.67</v>
      </c>
      <c r="C954" s="55">
        <v>2.2499999999999999E-2</v>
      </c>
      <c r="D954" s="55">
        <v>1E-3</v>
      </c>
      <c r="E954" s="56">
        <f t="shared" si="73"/>
        <v>1.005578152511198</v>
      </c>
      <c r="F954" s="56">
        <f t="shared" si="74"/>
        <v>1.0002499063046499</v>
      </c>
      <c r="G954" s="57">
        <f t="shared" si="75"/>
        <v>1.0053269149769111</v>
      </c>
      <c r="H954" s="54">
        <f t="shared" si="76"/>
        <v>3932.167798863758</v>
      </c>
      <c r="I954" s="58">
        <f t="shared" si="77"/>
        <v>-162.49779886375791</v>
      </c>
    </row>
    <row r="955" spans="1:9" x14ac:dyDescent="0.25">
      <c r="A955" s="53">
        <v>44054</v>
      </c>
      <c r="B955" s="70">
        <v>3770.22</v>
      </c>
      <c r="C955" s="55">
        <v>2.2499999999999999E-2</v>
      </c>
      <c r="D955" s="55">
        <v>1E-3</v>
      </c>
      <c r="E955" s="56">
        <f t="shared" si="73"/>
        <v>1.005578152511198</v>
      </c>
      <c r="F955" s="56">
        <f t="shared" si="74"/>
        <v>1.0002499063046499</v>
      </c>
      <c r="G955" s="57">
        <f t="shared" si="75"/>
        <v>1.0053269149769111</v>
      </c>
      <c r="H955" s="54">
        <f t="shared" si="76"/>
        <v>3911.1429662974351</v>
      </c>
      <c r="I955" s="58">
        <f t="shared" si="77"/>
        <v>-140.92296629743532</v>
      </c>
    </row>
    <row r="956" spans="1:9" x14ac:dyDescent="0.25">
      <c r="A956" s="53">
        <v>44055</v>
      </c>
      <c r="B956" s="70">
        <v>3749.3</v>
      </c>
      <c r="C956" s="55">
        <v>2.2499999999999999E-2</v>
      </c>
      <c r="D956" s="55">
        <v>1E-3</v>
      </c>
      <c r="E956" s="56">
        <f t="shared" si="73"/>
        <v>1.005578152511198</v>
      </c>
      <c r="F956" s="56">
        <f t="shared" si="74"/>
        <v>1.0002499063046499</v>
      </c>
      <c r="G956" s="57">
        <f t="shared" si="75"/>
        <v>1.0053269149769111</v>
      </c>
      <c r="H956" s="54">
        <f t="shared" si="76"/>
        <v>3932.1274827898055</v>
      </c>
      <c r="I956" s="58">
        <f t="shared" si="77"/>
        <v>-182.82748278980534</v>
      </c>
    </row>
    <row r="957" spans="1:9" x14ac:dyDescent="0.25">
      <c r="A957" s="53">
        <v>44056</v>
      </c>
      <c r="B957" s="70">
        <v>3755.61</v>
      </c>
      <c r="C957" s="55">
        <v>2.2499999999999999E-2</v>
      </c>
      <c r="D957" s="55">
        <v>1E-3</v>
      </c>
      <c r="E957" s="56">
        <f t="shared" si="73"/>
        <v>1.005578152511198</v>
      </c>
      <c r="F957" s="56">
        <f t="shared" si="74"/>
        <v>1.0002499063046499</v>
      </c>
      <c r="G957" s="57">
        <f t="shared" si="75"/>
        <v>1.0053269149769111</v>
      </c>
      <c r="H957" s="54">
        <f t="shared" si="76"/>
        <v>3978.984839741308</v>
      </c>
      <c r="I957" s="58">
        <f t="shared" si="77"/>
        <v>-223.37483974130782</v>
      </c>
    </row>
    <row r="958" spans="1:9" x14ac:dyDescent="0.25">
      <c r="A958" s="53">
        <v>44057</v>
      </c>
      <c r="B958" s="70">
        <v>3767.05</v>
      </c>
      <c r="C958" s="55">
        <v>2.2499999999999999E-2</v>
      </c>
      <c r="D958" s="55">
        <v>1E-3</v>
      </c>
      <c r="E958" s="56">
        <f t="shared" si="73"/>
        <v>1.005578152511198</v>
      </c>
      <c r="F958" s="56">
        <f t="shared" si="74"/>
        <v>1.0002499063046499</v>
      </c>
      <c r="G958" s="57">
        <f t="shared" si="75"/>
        <v>1.0053269149769111</v>
      </c>
      <c r="H958" s="54">
        <f t="shared" si="76"/>
        <v>3957.0831325665145</v>
      </c>
      <c r="I958" s="58">
        <f t="shared" si="77"/>
        <v>-190.03313256651427</v>
      </c>
    </row>
    <row r="959" spans="1:9" x14ac:dyDescent="0.25">
      <c r="A959" s="53">
        <v>44058</v>
      </c>
      <c r="B959" s="70">
        <v>3783.15</v>
      </c>
      <c r="C959" s="55">
        <v>2.2499999999999999E-2</v>
      </c>
      <c r="D959" s="55">
        <v>1E-3</v>
      </c>
      <c r="E959" s="56">
        <f t="shared" si="73"/>
        <v>1.005578152511198</v>
      </c>
      <c r="F959" s="56">
        <f t="shared" si="74"/>
        <v>1.0002499063046499</v>
      </c>
      <c r="G959" s="57">
        <f t="shared" si="75"/>
        <v>1.0053269149769111</v>
      </c>
      <c r="H959" s="54">
        <f t="shared" si="76"/>
        <v>3957.0831325665145</v>
      </c>
      <c r="I959" s="58">
        <f t="shared" si="77"/>
        <v>-173.93313256651436</v>
      </c>
    </row>
    <row r="960" spans="1:9" x14ac:dyDescent="0.25">
      <c r="A960" s="53">
        <v>44059</v>
      </c>
      <c r="B960" s="70">
        <v>3783.15</v>
      </c>
      <c r="C960" s="55">
        <v>2.2499999999999999E-2</v>
      </c>
      <c r="D960" s="55">
        <v>1E-3</v>
      </c>
      <c r="E960" s="56">
        <f t="shared" si="73"/>
        <v>1.005578152511198</v>
      </c>
      <c r="F960" s="56">
        <f t="shared" si="74"/>
        <v>1.0002499063046499</v>
      </c>
      <c r="G960" s="57">
        <f t="shared" si="75"/>
        <v>1.0053269149769111</v>
      </c>
      <c r="H960" s="54">
        <f t="shared" si="76"/>
        <v>3957.0831325665145</v>
      </c>
      <c r="I960" s="58">
        <f t="shared" si="77"/>
        <v>-173.93313256651436</v>
      </c>
    </row>
    <row r="961" spans="1:9" x14ac:dyDescent="0.25">
      <c r="A961" s="53">
        <v>44060</v>
      </c>
      <c r="B961" s="70">
        <v>3783.15</v>
      </c>
      <c r="C961" s="55">
        <v>2.2499999999999999E-2</v>
      </c>
      <c r="D961" s="55">
        <v>1E-3</v>
      </c>
      <c r="E961" s="56">
        <f t="shared" si="73"/>
        <v>1.005578152511198</v>
      </c>
      <c r="F961" s="56">
        <f t="shared" si="74"/>
        <v>1.0002499063046499</v>
      </c>
      <c r="G961" s="57">
        <f t="shared" si="75"/>
        <v>1.0053269149769111</v>
      </c>
      <c r="H961" s="54">
        <f t="shared" si="76"/>
        <v>3881.5005729237268</v>
      </c>
      <c r="I961" s="58">
        <f t="shared" si="77"/>
        <v>-98.350572923726759</v>
      </c>
    </row>
    <row r="962" spans="1:9" x14ac:dyDescent="0.25">
      <c r="A962" s="53">
        <v>44061</v>
      </c>
      <c r="B962" s="70">
        <v>3783.15</v>
      </c>
      <c r="C962" s="55">
        <v>2.2499999999999999E-2</v>
      </c>
      <c r="D962" s="55">
        <v>8.9999999999999998E-4</v>
      </c>
      <c r="E962" s="56">
        <f t="shared" si="73"/>
        <v>1.005578152511198</v>
      </c>
      <c r="F962" s="56">
        <f t="shared" si="74"/>
        <v>1.0002249241023424</v>
      </c>
      <c r="G962" s="57">
        <f t="shared" si="75"/>
        <v>1.0053520246095244</v>
      </c>
      <c r="H962" s="54">
        <f t="shared" si="76"/>
        <v>3854.5190404308955</v>
      </c>
      <c r="I962" s="58">
        <f t="shared" si="77"/>
        <v>-71.369040430895438</v>
      </c>
    </row>
    <row r="963" spans="1:9" x14ac:dyDescent="0.25">
      <c r="A963" s="53">
        <v>44062</v>
      </c>
      <c r="B963" s="70">
        <v>3784.15</v>
      </c>
      <c r="C963" s="55">
        <v>2.2499999999999999E-2</v>
      </c>
      <c r="D963" s="55">
        <v>8.9999999999999998E-4</v>
      </c>
      <c r="E963" s="56">
        <f t="shared" si="73"/>
        <v>1.005578152511198</v>
      </c>
      <c r="F963" s="56">
        <f t="shared" si="74"/>
        <v>1.0002249241023424</v>
      </c>
      <c r="G963" s="57">
        <f t="shared" si="75"/>
        <v>1.0053520246095244</v>
      </c>
      <c r="H963" s="54">
        <f t="shared" si="76"/>
        <v>3834.179581121768</v>
      </c>
      <c r="I963" s="58">
        <f t="shared" si="77"/>
        <v>-50.029581121767933</v>
      </c>
    </row>
    <row r="964" spans="1:9" x14ac:dyDescent="0.25">
      <c r="A964" s="53">
        <v>44063</v>
      </c>
      <c r="B964" s="70">
        <v>3766.73</v>
      </c>
      <c r="C964" s="55">
        <v>2.2499999999999999E-2</v>
      </c>
      <c r="D964" s="55">
        <v>8.9999999999999998E-4</v>
      </c>
      <c r="E964" s="56">
        <f t="shared" si="73"/>
        <v>1.005578152511198</v>
      </c>
      <c r="F964" s="56">
        <f t="shared" si="74"/>
        <v>1.0002249241023424</v>
      </c>
      <c r="G964" s="57">
        <f t="shared" si="75"/>
        <v>1.0053520246095244</v>
      </c>
      <c r="H964" s="54">
        <f t="shared" si="76"/>
        <v>3804.0735528976038</v>
      </c>
      <c r="I964" s="58">
        <f t="shared" si="77"/>
        <v>-37.343552897603786</v>
      </c>
    </row>
    <row r="965" spans="1:9" x14ac:dyDescent="0.25">
      <c r="A965" s="53">
        <v>44064</v>
      </c>
      <c r="B965" s="70">
        <v>3792.13</v>
      </c>
      <c r="C965" s="55">
        <v>2.2499999999999999E-2</v>
      </c>
      <c r="D965" s="55">
        <v>8.9999999999999998E-4</v>
      </c>
      <c r="E965" s="56">
        <f t="shared" si="73"/>
        <v>1.005578152511198</v>
      </c>
      <c r="F965" s="56">
        <f t="shared" si="74"/>
        <v>1.0002249241023424</v>
      </c>
      <c r="G965" s="57">
        <f t="shared" si="75"/>
        <v>1.0053520246095244</v>
      </c>
      <c r="H965" s="54">
        <f t="shared" si="76"/>
        <v>3812.5500074461547</v>
      </c>
      <c r="I965" s="58">
        <f t="shared" si="77"/>
        <v>-20.420007446154614</v>
      </c>
    </row>
    <row r="966" spans="1:9" x14ac:dyDescent="0.25">
      <c r="A966" s="53">
        <v>44065</v>
      </c>
      <c r="B966" s="70">
        <v>3827.27</v>
      </c>
      <c r="C966" s="55">
        <v>2.2499999999999999E-2</v>
      </c>
      <c r="D966" s="55">
        <v>1E-3</v>
      </c>
      <c r="E966" s="56">
        <f t="shared" si="73"/>
        <v>1.005578152511198</v>
      </c>
      <c r="F966" s="56">
        <f t="shared" si="74"/>
        <v>1.0002499063046499</v>
      </c>
      <c r="G966" s="57">
        <f t="shared" si="75"/>
        <v>1.0053269149769111</v>
      </c>
      <c r="H966" s="54">
        <f t="shared" si="76"/>
        <v>3812.5500074461547</v>
      </c>
      <c r="I966" s="58">
        <f t="shared" si="77"/>
        <v>14.719992553845259</v>
      </c>
    </row>
    <row r="967" spans="1:9" x14ac:dyDescent="0.25">
      <c r="A967" s="53">
        <v>44066</v>
      </c>
      <c r="B967" s="70">
        <v>3827.27</v>
      </c>
      <c r="C967" s="55">
        <v>2.2499999999999999E-2</v>
      </c>
      <c r="D967" s="55">
        <v>1E-3</v>
      </c>
      <c r="E967" s="56">
        <f t="shared" si="73"/>
        <v>1.005578152511198</v>
      </c>
      <c r="F967" s="56">
        <f t="shared" si="74"/>
        <v>1.0002499063046499</v>
      </c>
      <c r="G967" s="57">
        <f t="shared" si="75"/>
        <v>1.0053269149769111</v>
      </c>
      <c r="H967" s="54">
        <f t="shared" si="76"/>
        <v>3812.5500074461547</v>
      </c>
      <c r="I967" s="58">
        <f t="shared" si="77"/>
        <v>14.719992553845259</v>
      </c>
    </row>
    <row r="968" spans="1:9" x14ac:dyDescent="0.25">
      <c r="A968" s="53">
        <v>44067</v>
      </c>
      <c r="B968" s="70">
        <v>3827.27</v>
      </c>
      <c r="C968" s="55">
        <v>2.2499999999999999E-2</v>
      </c>
      <c r="D968" s="55">
        <v>8.9999999999999998E-4</v>
      </c>
      <c r="E968" s="56">
        <f t="shared" si="73"/>
        <v>1.005578152511198</v>
      </c>
      <c r="F968" s="56">
        <f t="shared" si="74"/>
        <v>1.0002249241023424</v>
      </c>
      <c r="G968" s="57">
        <f t="shared" si="75"/>
        <v>1.0053520246095244</v>
      </c>
      <c r="H968" s="54">
        <f t="shared" si="76"/>
        <v>3812.5500074461547</v>
      </c>
      <c r="I968" s="58">
        <f t="shared" si="77"/>
        <v>14.719992553845259</v>
      </c>
    </row>
    <row r="969" spans="1:9" x14ac:dyDescent="0.25">
      <c r="A969" s="53">
        <v>44068</v>
      </c>
      <c r="B969" s="70">
        <v>3843.69</v>
      </c>
      <c r="C969" s="55">
        <v>2.2499999999999999E-2</v>
      </c>
      <c r="D969" s="55">
        <v>8.9999999999999998E-4</v>
      </c>
      <c r="E969" s="56">
        <f t="shared" si="73"/>
        <v>1.005578152511198</v>
      </c>
      <c r="F969" s="56">
        <f t="shared" si="74"/>
        <v>1.0002249241023424</v>
      </c>
      <c r="G969" s="57">
        <f t="shared" si="75"/>
        <v>1.0053520246095244</v>
      </c>
      <c r="H969" s="54">
        <f t="shared" si="76"/>
        <v>3754.9988118787037</v>
      </c>
      <c r="I969" s="58">
        <f t="shared" si="77"/>
        <v>88.691188121296364</v>
      </c>
    </row>
    <row r="970" spans="1:9" x14ac:dyDescent="0.25">
      <c r="A970" s="53">
        <v>44069</v>
      </c>
      <c r="B970" s="70">
        <v>3867.32</v>
      </c>
      <c r="C970" s="55">
        <v>2.2499999999999999E-2</v>
      </c>
      <c r="D970" s="55">
        <v>8.9999999999999998E-4</v>
      </c>
      <c r="E970" s="56">
        <f t="shared" si="73"/>
        <v>1.005578152511198</v>
      </c>
      <c r="F970" s="56">
        <f t="shared" si="74"/>
        <v>1.0002249241023424</v>
      </c>
      <c r="G970" s="57">
        <f t="shared" si="75"/>
        <v>1.0053520246095244</v>
      </c>
      <c r="H970" s="54">
        <f t="shared" si="76"/>
        <v>3773.3728625826379</v>
      </c>
      <c r="I970" s="58">
        <f t="shared" si="77"/>
        <v>93.947137417362228</v>
      </c>
    </row>
    <row r="971" spans="1:9" x14ac:dyDescent="0.25">
      <c r="A971" s="53">
        <v>44070</v>
      </c>
      <c r="B971" s="70">
        <v>3846.64</v>
      </c>
      <c r="C971" s="55">
        <v>2.2499999999999999E-2</v>
      </c>
      <c r="D971" s="55">
        <v>8.0000000000000004E-4</v>
      </c>
      <c r="E971" s="56">
        <f t="shared" si="73"/>
        <v>1.005578152511198</v>
      </c>
      <c r="F971" s="56">
        <f t="shared" si="74"/>
        <v>1.0001999400279846</v>
      </c>
      <c r="G971" s="57">
        <f t="shared" si="75"/>
        <v>1.0053771373782154</v>
      </c>
      <c r="H971" s="54">
        <f t="shared" si="76"/>
        <v>3752.8419019222356</v>
      </c>
      <c r="I971" s="58">
        <f t="shared" si="77"/>
        <v>93.79809807776428</v>
      </c>
    </row>
    <row r="972" spans="1:9" x14ac:dyDescent="0.25">
      <c r="A972" s="53">
        <v>44071</v>
      </c>
      <c r="B972" s="70">
        <v>3820.17</v>
      </c>
      <c r="C972" s="55">
        <v>2.2499999999999999E-2</v>
      </c>
      <c r="D972" s="55">
        <v>8.9999999999999998E-4</v>
      </c>
      <c r="E972" s="56">
        <f t="shared" si="73"/>
        <v>1.005578152511198</v>
      </c>
      <c r="F972" s="56">
        <f t="shared" si="74"/>
        <v>1.0002249241023424</v>
      </c>
      <c r="G972" s="57">
        <f t="shared" si="75"/>
        <v>1.0053520246095244</v>
      </c>
      <c r="H972" s="54">
        <f t="shared" si="76"/>
        <v>3748.205553417677</v>
      </c>
      <c r="I972" s="58">
        <f t="shared" si="77"/>
        <v>71.964446582323035</v>
      </c>
    </row>
    <row r="973" spans="1:9" x14ac:dyDescent="0.25">
      <c r="A973" s="53">
        <v>44072</v>
      </c>
      <c r="B973" s="70">
        <v>3760.38</v>
      </c>
      <c r="C973" s="55">
        <v>2.2499999999999999E-2</v>
      </c>
      <c r="D973" s="55">
        <v>1E-3</v>
      </c>
      <c r="E973" s="56">
        <f t="shared" si="73"/>
        <v>1.005578152511198</v>
      </c>
      <c r="F973" s="56">
        <f t="shared" si="74"/>
        <v>1.0002499063046499</v>
      </c>
      <c r="G973" s="57">
        <f t="shared" si="75"/>
        <v>1.0053269149769111</v>
      </c>
      <c r="H973" s="54">
        <f t="shared" si="76"/>
        <v>3748.205553417677</v>
      </c>
      <c r="I973" s="58">
        <f t="shared" si="77"/>
        <v>12.174446582323071</v>
      </c>
    </row>
    <row r="974" spans="1:9" x14ac:dyDescent="0.25">
      <c r="A974" s="53">
        <v>44073</v>
      </c>
      <c r="B974" s="70">
        <v>3760.38</v>
      </c>
      <c r="C974" s="55">
        <v>2.2499999999999999E-2</v>
      </c>
      <c r="D974" s="55">
        <v>1E-3</v>
      </c>
      <c r="E974" s="56">
        <f t="shared" si="73"/>
        <v>1.005578152511198</v>
      </c>
      <c r="F974" s="56">
        <f t="shared" si="74"/>
        <v>1.0002499063046499</v>
      </c>
      <c r="G974" s="57">
        <f t="shared" si="75"/>
        <v>1.0053269149769111</v>
      </c>
      <c r="H974" s="54">
        <f t="shared" si="76"/>
        <v>3743.6595104222483</v>
      </c>
      <c r="I974" s="58">
        <f t="shared" si="77"/>
        <v>16.720489577751778</v>
      </c>
    </row>
    <row r="975" spans="1:9" x14ac:dyDescent="0.25">
      <c r="A975" s="53">
        <v>44074</v>
      </c>
      <c r="B975" s="70">
        <v>3760.38</v>
      </c>
      <c r="C975" s="55">
        <v>2.2499999999999999E-2</v>
      </c>
      <c r="D975" s="55">
        <v>8.9999999999999998E-4</v>
      </c>
      <c r="E975" s="56">
        <f t="shared" si="73"/>
        <v>1.005578152511198</v>
      </c>
      <c r="F975" s="56">
        <f t="shared" si="74"/>
        <v>1.0002249241023424</v>
      </c>
      <c r="G975" s="57">
        <f t="shared" si="75"/>
        <v>1.0053520246095244</v>
      </c>
      <c r="H975" s="54">
        <f t="shared" si="76"/>
        <v>3741.0795355435207</v>
      </c>
      <c r="I975" s="58">
        <f t="shared" si="77"/>
        <v>19.300464456479403</v>
      </c>
    </row>
    <row r="976" spans="1:9" x14ac:dyDescent="0.25">
      <c r="A976" s="53">
        <v>44075</v>
      </c>
      <c r="B976" s="70">
        <v>3745.41</v>
      </c>
      <c r="C976" s="55">
        <v>0.02</v>
      </c>
      <c r="D976" s="55">
        <v>8.9999999999999998E-4</v>
      </c>
      <c r="E976" s="56">
        <f t="shared" si="73"/>
        <v>1.0049629315732038</v>
      </c>
      <c r="F976" s="56">
        <f t="shared" si="74"/>
        <v>1.0002249241023424</v>
      </c>
      <c r="G976" s="57">
        <f t="shared" si="75"/>
        <v>1.00473694201843</v>
      </c>
      <c r="H976" s="54">
        <f t="shared" si="76"/>
        <v>3675.7174748541775</v>
      </c>
      <c r="I976" s="58">
        <f t="shared" si="77"/>
        <v>69.692525145822401</v>
      </c>
    </row>
    <row r="977" spans="1:9" x14ac:dyDescent="0.25">
      <c r="A977" s="53">
        <v>44076</v>
      </c>
      <c r="B977" s="70">
        <v>3683.28</v>
      </c>
      <c r="C977" s="55">
        <v>0.02</v>
      </c>
      <c r="D977" s="55">
        <v>8.9999999999999998E-4</v>
      </c>
      <c r="E977" s="56">
        <f t="shared" si="73"/>
        <v>1.0049629315732038</v>
      </c>
      <c r="F977" s="56">
        <f t="shared" si="74"/>
        <v>1.0002249241023424</v>
      </c>
      <c r="G977" s="57">
        <f t="shared" si="75"/>
        <v>1.00473694201843</v>
      </c>
      <c r="H977" s="54">
        <f t="shared" si="76"/>
        <v>3612.7713843735883</v>
      </c>
      <c r="I977" s="58">
        <f t="shared" si="77"/>
        <v>70.508615626411938</v>
      </c>
    </row>
    <row r="978" spans="1:9" x14ac:dyDescent="0.25">
      <c r="A978" s="53">
        <v>44077</v>
      </c>
      <c r="B978" s="70">
        <v>3653.7</v>
      </c>
      <c r="C978" s="55">
        <v>0.02</v>
      </c>
      <c r="D978" s="55">
        <v>8.9999999999999998E-4</v>
      </c>
      <c r="E978" s="56">
        <f t="shared" si="73"/>
        <v>1.0049629315732038</v>
      </c>
      <c r="F978" s="56">
        <f t="shared" si="74"/>
        <v>1.0002249241023424</v>
      </c>
      <c r="G978" s="57">
        <f t="shared" si="75"/>
        <v>1.00473694201843</v>
      </c>
      <c r="H978" s="54">
        <f t="shared" si="76"/>
        <v>3621.3180025977354</v>
      </c>
      <c r="I978" s="58">
        <f t="shared" si="77"/>
        <v>32.38199740226446</v>
      </c>
    </row>
    <row r="979" spans="1:9" x14ac:dyDescent="0.25">
      <c r="A979" s="53">
        <v>44078</v>
      </c>
      <c r="B979" s="70">
        <v>3653.23</v>
      </c>
      <c r="C979" s="55">
        <v>0.02</v>
      </c>
      <c r="D979" s="55">
        <v>8.9999999999999998E-4</v>
      </c>
      <c r="E979" s="56">
        <f t="shared" si="73"/>
        <v>1.0049629315732038</v>
      </c>
      <c r="F979" s="56">
        <f t="shared" si="74"/>
        <v>1.0002249241023424</v>
      </c>
      <c r="G979" s="57">
        <f t="shared" si="75"/>
        <v>1.00473694201843</v>
      </c>
      <c r="H979" s="54">
        <f t="shared" si="76"/>
        <v>3588.6931533386196</v>
      </c>
      <c r="I979" s="58">
        <f t="shared" si="77"/>
        <v>64.536846661380423</v>
      </c>
    </row>
    <row r="980" spans="1:9" x14ac:dyDescent="0.25">
      <c r="A980" s="53">
        <v>44079</v>
      </c>
      <c r="B980" s="70">
        <v>3702.62</v>
      </c>
      <c r="C980" s="55">
        <v>0.02</v>
      </c>
      <c r="D980" s="55">
        <v>8.9999999999999998E-4</v>
      </c>
      <c r="E980" s="56">
        <f t="shared" si="73"/>
        <v>1.0049629315732038</v>
      </c>
      <c r="F980" s="56">
        <f t="shared" si="74"/>
        <v>1.0002249241023424</v>
      </c>
      <c r="G980" s="57">
        <f t="shared" si="75"/>
        <v>1.00473694201843</v>
      </c>
      <c r="H980" s="54">
        <f t="shared" si="76"/>
        <v>3588.6931533386196</v>
      </c>
      <c r="I980" s="58">
        <f t="shared" si="77"/>
        <v>113.9268466613803</v>
      </c>
    </row>
    <row r="981" spans="1:9" x14ac:dyDescent="0.25">
      <c r="A981" s="53">
        <v>44080</v>
      </c>
      <c r="B981" s="70">
        <v>3702.62</v>
      </c>
      <c r="C981" s="55">
        <v>0.02</v>
      </c>
      <c r="D981" s="55">
        <v>8.9999999999999998E-4</v>
      </c>
      <c r="E981" s="56">
        <f t="shared" si="73"/>
        <v>1.0049629315732038</v>
      </c>
      <c r="F981" s="56">
        <f t="shared" si="74"/>
        <v>1.0002249241023424</v>
      </c>
      <c r="G981" s="57">
        <f t="shared" si="75"/>
        <v>1.00473694201843</v>
      </c>
      <c r="H981" s="54">
        <f t="shared" si="76"/>
        <v>3588.6931533386196</v>
      </c>
      <c r="I981" s="58">
        <f t="shared" si="77"/>
        <v>113.9268466613803</v>
      </c>
    </row>
    <row r="982" spans="1:9" x14ac:dyDescent="0.25">
      <c r="A982" s="53">
        <v>44081</v>
      </c>
      <c r="B982" s="70">
        <v>3702.62</v>
      </c>
      <c r="C982" s="55">
        <v>0.02</v>
      </c>
      <c r="D982" s="55">
        <v>8.9999999999999998E-4</v>
      </c>
      <c r="E982" s="56">
        <f t="shared" ref="E982:E1045" si="78">+(1+C982)^(90/360)</f>
        <v>1.0049629315732038</v>
      </c>
      <c r="F982" s="56">
        <f t="shared" ref="F982:F1045" si="79">+(1+D982)^(90/360)</f>
        <v>1.0002249241023424</v>
      </c>
      <c r="G982" s="57">
        <f t="shared" ref="G982:G1045" si="80">+E982/F982</f>
        <v>1.00473694201843</v>
      </c>
      <c r="H982" s="54">
        <f t="shared" si="76"/>
        <v>3622.8581451267837</v>
      </c>
      <c r="I982" s="58">
        <f t="shared" si="77"/>
        <v>79.76185487321618</v>
      </c>
    </row>
    <row r="983" spans="1:9" x14ac:dyDescent="0.25">
      <c r="A983" s="53">
        <v>44082</v>
      </c>
      <c r="B983" s="70">
        <v>3702.62</v>
      </c>
      <c r="C983" s="55">
        <v>0.02</v>
      </c>
      <c r="D983" s="55">
        <v>8.9999999999999998E-4</v>
      </c>
      <c r="E983" s="56">
        <f t="shared" si="78"/>
        <v>1.0049629315732038</v>
      </c>
      <c r="F983" s="56">
        <f t="shared" si="79"/>
        <v>1.0002249241023424</v>
      </c>
      <c r="G983" s="57">
        <f t="shared" si="80"/>
        <v>1.00473694201843</v>
      </c>
      <c r="H983" s="54">
        <f t="shared" si="76"/>
        <v>3667.0783488859311</v>
      </c>
      <c r="I983" s="58">
        <f t="shared" si="77"/>
        <v>35.541651114068827</v>
      </c>
    </row>
    <row r="984" spans="1:9" x14ac:dyDescent="0.25">
      <c r="A984" s="53">
        <v>44083</v>
      </c>
      <c r="B984" s="70">
        <v>3757.21</v>
      </c>
      <c r="C984" s="55">
        <v>0.02</v>
      </c>
      <c r="D984" s="55">
        <v>8.9999999999999998E-4</v>
      </c>
      <c r="E984" s="56">
        <f t="shared" si="78"/>
        <v>1.0049629315732038</v>
      </c>
      <c r="F984" s="56">
        <f t="shared" si="79"/>
        <v>1.0002249241023424</v>
      </c>
      <c r="G984" s="57">
        <f t="shared" si="80"/>
        <v>1.00473694201843</v>
      </c>
      <c r="H984" s="54">
        <f t="shared" si="76"/>
        <v>3699.0782886916645</v>
      </c>
      <c r="I984" s="58">
        <f t="shared" si="77"/>
        <v>58.131711308335525</v>
      </c>
    </row>
    <row r="985" spans="1:9" x14ac:dyDescent="0.25">
      <c r="A985" s="53">
        <v>44084</v>
      </c>
      <c r="B985" s="70">
        <v>3717.25</v>
      </c>
      <c r="C985" s="55">
        <v>0.02</v>
      </c>
      <c r="D985" s="55">
        <v>8.9999999999999998E-4</v>
      </c>
      <c r="E985" s="56">
        <f t="shared" si="78"/>
        <v>1.0049629315732038</v>
      </c>
      <c r="F985" s="56">
        <f t="shared" si="79"/>
        <v>1.0002249241023424</v>
      </c>
      <c r="G985" s="57">
        <f t="shared" si="80"/>
        <v>1.00473694201843</v>
      </c>
      <c r="H985" s="54">
        <f t="shared" si="76"/>
        <v>3771.2014622393467</v>
      </c>
      <c r="I985" s="58">
        <f t="shared" si="77"/>
        <v>-53.951462239346711</v>
      </c>
    </row>
    <row r="986" spans="1:9" x14ac:dyDescent="0.25">
      <c r="A986" s="53">
        <v>44085</v>
      </c>
      <c r="B986" s="70">
        <v>3700.28</v>
      </c>
      <c r="C986" s="55">
        <v>0.02</v>
      </c>
      <c r="D986" s="55">
        <v>8.9999999999999998E-4</v>
      </c>
      <c r="E986" s="56">
        <f t="shared" si="78"/>
        <v>1.0049629315732038</v>
      </c>
      <c r="F986" s="56">
        <f t="shared" si="79"/>
        <v>1.0002249241023424</v>
      </c>
      <c r="G986" s="57">
        <f t="shared" si="80"/>
        <v>1.00473694201843</v>
      </c>
      <c r="H986" s="54">
        <f t="shared" si="76"/>
        <v>3783.0631670209009</v>
      </c>
      <c r="I986" s="58">
        <f t="shared" si="77"/>
        <v>-82.783167020900692</v>
      </c>
    </row>
    <row r="987" spans="1:9" x14ac:dyDescent="0.25">
      <c r="A987" s="53">
        <v>44086</v>
      </c>
      <c r="B987" s="70">
        <v>3709</v>
      </c>
      <c r="C987" s="55">
        <v>0.02</v>
      </c>
      <c r="D987" s="55">
        <v>8.9999999999999998E-4</v>
      </c>
      <c r="E987" s="56">
        <f t="shared" si="78"/>
        <v>1.0049629315732038</v>
      </c>
      <c r="F987" s="56">
        <f t="shared" si="79"/>
        <v>1.0002249241023424</v>
      </c>
      <c r="G987" s="57">
        <f t="shared" si="80"/>
        <v>1.00473694201843</v>
      </c>
      <c r="H987" s="54">
        <f t="shared" si="76"/>
        <v>3783.0631670209009</v>
      </c>
      <c r="I987" s="58">
        <f t="shared" si="77"/>
        <v>-74.063167020900892</v>
      </c>
    </row>
    <row r="988" spans="1:9" x14ac:dyDescent="0.25">
      <c r="A988" s="53">
        <v>44087</v>
      </c>
      <c r="B988" s="70">
        <v>3709</v>
      </c>
      <c r="C988" s="55">
        <v>0.02</v>
      </c>
      <c r="D988" s="55">
        <v>8.9999999999999998E-4</v>
      </c>
      <c r="E988" s="56">
        <f t="shared" si="78"/>
        <v>1.0049629315732038</v>
      </c>
      <c r="F988" s="56">
        <f t="shared" si="79"/>
        <v>1.0002249241023424</v>
      </c>
      <c r="G988" s="57">
        <f t="shared" si="80"/>
        <v>1.00473694201843</v>
      </c>
      <c r="H988" s="54">
        <f t="shared" si="76"/>
        <v>3782.8741697846799</v>
      </c>
      <c r="I988" s="58">
        <f t="shared" si="77"/>
        <v>-73.874169784679907</v>
      </c>
    </row>
    <row r="989" spans="1:9" x14ac:dyDescent="0.25">
      <c r="A989" s="53">
        <v>44088</v>
      </c>
      <c r="B989" s="70">
        <v>3709</v>
      </c>
      <c r="C989" s="55">
        <v>0.02</v>
      </c>
      <c r="D989" s="55">
        <v>8.9999999999999998E-4</v>
      </c>
      <c r="E989" s="56">
        <f t="shared" si="78"/>
        <v>1.0049629315732038</v>
      </c>
      <c r="F989" s="56">
        <f t="shared" si="79"/>
        <v>1.0002249241023424</v>
      </c>
      <c r="G989" s="57">
        <f t="shared" si="80"/>
        <v>1.00473694201843</v>
      </c>
      <c r="H989" s="54">
        <f t="shared" si="76"/>
        <v>3782.8741697846799</v>
      </c>
      <c r="I989" s="58">
        <f t="shared" si="77"/>
        <v>-73.874169784679907</v>
      </c>
    </row>
    <row r="990" spans="1:9" x14ac:dyDescent="0.25">
      <c r="A990" s="53">
        <v>44089</v>
      </c>
      <c r="B990" s="70">
        <v>3697</v>
      </c>
      <c r="C990" s="55">
        <v>0.02</v>
      </c>
      <c r="D990" s="55">
        <v>8.9999999999999998E-4</v>
      </c>
      <c r="E990" s="56">
        <f t="shared" si="78"/>
        <v>1.0049629315732038</v>
      </c>
      <c r="F990" s="56">
        <f t="shared" si="79"/>
        <v>1.0002249241023424</v>
      </c>
      <c r="G990" s="57">
        <f t="shared" si="80"/>
        <v>1.00473694201843</v>
      </c>
      <c r="H990" s="54">
        <f t="shared" si="76"/>
        <v>3766.497132481114</v>
      </c>
      <c r="I990" s="58">
        <f t="shared" si="77"/>
        <v>-69.497132481114022</v>
      </c>
    </row>
    <row r="991" spans="1:9" x14ac:dyDescent="0.25">
      <c r="A991" s="53">
        <v>44090</v>
      </c>
      <c r="B991" s="70">
        <v>3683.49</v>
      </c>
      <c r="C991" s="55">
        <v>0.02</v>
      </c>
      <c r="D991" s="55">
        <v>8.9999999999999998E-4</v>
      </c>
      <c r="E991" s="56">
        <f t="shared" si="78"/>
        <v>1.0049629315732038</v>
      </c>
      <c r="F991" s="56">
        <f t="shared" si="79"/>
        <v>1.0002249241023424</v>
      </c>
      <c r="G991" s="57">
        <f t="shared" si="80"/>
        <v>1.00473694201843</v>
      </c>
      <c r="H991" s="54">
        <f t="shared" si="76"/>
        <v>3773.6941710011201</v>
      </c>
      <c r="I991" s="58">
        <f t="shared" si="77"/>
        <v>-90.204171001120358</v>
      </c>
    </row>
    <row r="992" spans="1:9" x14ac:dyDescent="0.25">
      <c r="A992" s="53">
        <v>44091</v>
      </c>
      <c r="B992" s="70">
        <v>3703.86</v>
      </c>
      <c r="C992" s="55">
        <v>0.02</v>
      </c>
      <c r="D992" s="55">
        <v>8.9999999999999998E-4</v>
      </c>
      <c r="E992" s="56">
        <f t="shared" si="78"/>
        <v>1.0049629315732038</v>
      </c>
      <c r="F992" s="56">
        <f t="shared" si="79"/>
        <v>1.0002249241023424</v>
      </c>
      <c r="G992" s="57">
        <f t="shared" si="80"/>
        <v>1.00473694201843</v>
      </c>
      <c r="H992" s="54">
        <f t="shared" si="76"/>
        <v>3784.9577879296326</v>
      </c>
      <c r="I992" s="58">
        <f t="shared" si="77"/>
        <v>-81.097787929632432</v>
      </c>
    </row>
    <row r="993" spans="1:9" x14ac:dyDescent="0.25">
      <c r="A993" s="53">
        <v>44092</v>
      </c>
      <c r="B993" s="70">
        <v>3714.65</v>
      </c>
      <c r="C993" s="55">
        <v>0.02</v>
      </c>
      <c r="D993" s="55">
        <v>8.9999999999999998E-4</v>
      </c>
      <c r="E993" s="56">
        <f t="shared" si="78"/>
        <v>1.0049629315732038</v>
      </c>
      <c r="F993" s="56">
        <f t="shared" si="79"/>
        <v>1.0002249241023424</v>
      </c>
      <c r="G993" s="57">
        <f t="shared" si="80"/>
        <v>1.00473694201843</v>
      </c>
      <c r="H993" s="54">
        <f t="shared" si="76"/>
        <v>3758.0182349145507</v>
      </c>
      <c r="I993" s="58">
        <f t="shared" si="77"/>
        <v>-43.368234914550612</v>
      </c>
    </row>
    <row r="994" spans="1:9" x14ac:dyDescent="0.25">
      <c r="A994" s="53">
        <v>44093</v>
      </c>
      <c r="B994" s="70">
        <v>3725.37</v>
      </c>
      <c r="C994" s="55">
        <v>0.02</v>
      </c>
      <c r="D994" s="55">
        <v>8.9999999999999998E-4</v>
      </c>
      <c r="E994" s="56">
        <f t="shared" si="78"/>
        <v>1.0049629315732038</v>
      </c>
      <c r="F994" s="56">
        <f t="shared" si="79"/>
        <v>1.0002249241023424</v>
      </c>
      <c r="G994" s="57">
        <f t="shared" si="80"/>
        <v>1.00473694201843</v>
      </c>
      <c r="H994" s="54">
        <f t="shared" si="76"/>
        <v>3758.0182349145507</v>
      </c>
      <c r="I994" s="58">
        <f t="shared" si="77"/>
        <v>-32.648234914550812</v>
      </c>
    </row>
    <row r="995" spans="1:9" x14ac:dyDescent="0.25">
      <c r="A995" s="53">
        <v>44094</v>
      </c>
      <c r="B995" s="70">
        <v>3725.37</v>
      </c>
      <c r="C995" s="55">
        <v>0.02</v>
      </c>
      <c r="D995" s="55">
        <v>8.9999999999999998E-4</v>
      </c>
      <c r="E995" s="56">
        <f t="shared" si="78"/>
        <v>1.0049629315732038</v>
      </c>
      <c r="F995" s="56">
        <f t="shared" si="79"/>
        <v>1.0002249241023424</v>
      </c>
      <c r="G995" s="57">
        <f t="shared" si="80"/>
        <v>1.00473694201843</v>
      </c>
      <c r="H995" s="54">
        <f t="shared" si="76"/>
        <v>3757.924356041246</v>
      </c>
      <c r="I995" s="58">
        <f t="shared" si="77"/>
        <v>-32.554356041246137</v>
      </c>
    </row>
    <row r="996" spans="1:9" x14ac:dyDescent="0.25">
      <c r="A996" s="53">
        <v>44095</v>
      </c>
      <c r="B996" s="70">
        <v>3725.37</v>
      </c>
      <c r="C996" s="55">
        <v>0.02</v>
      </c>
      <c r="D996" s="55">
        <v>8.9999999999999998E-4</v>
      </c>
      <c r="E996" s="56">
        <f t="shared" si="78"/>
        <v>1.0049629315732038</v>
      </c>
      <c r="F996" s="56">
        <f t="shared" si="79"/>
        <v>1.0002249241023424</v>
      </c>
      <c r="G996" s="57">
        <f t="shared" si="80"/>
        <v>1.00473694201843</v>
      </c>
      <c r="H996" s="54">
        <f t="shared" si="76"/>
        <v>3757.924356041246</v>
      </c>
      <c r="I996" s="58">
        <f t="shared" si="77"/>
        <v>-32.554356041246137</v>
      </c>
    </row>
    <row r="997" spans="1:9" x14ac:dyDescent="0.25">
      <c r="A997" s="53">
        <v>44096</v>
      </c>
      <c r="B997" s="70">
        <v>3790.54</v>
      </c>
      <c r="C997" s="55">
        <v>0.02</v>
      </c>
      <c r="D997" s="55">
        <v>8.9999999999999998E-4</v>
      </c>
      <c r="E997" s="56">
        <f t="shared" si="78"/>
        <v>1.0049629315732038</v>
      </c>
      <c r="F997" s="56">
        <f t="shared" si="79"/>
        <v>1.0002249241023424</v>
      </c>
      <c r="G997" s="57">
        <f t="shared" si="80"/>
        <v>1.00473694201843</v>
      </c>
      <c r="H997" s="54">
        <f t="shared" si="76"/>
        <v>3730.5346623604023</v>
      </c>
      <c r="I997" s="58">
        <f t="shared" si="77"/>
        <v>60.005337639597656</v>
      </c>
    </row>
    <row r="998" spans="1:9" x14ac:dyDescent="0.25">
      <c r="A998" s="53">
        <v>44097</v>
      </c>
      <c r="B998" s="70">
        <v>3813.3</v>
      </c>
      <c r="C998" s="55">
        <v>0.02</v>
      </c>
      <c r="D998" s="55">
        <v>8.9999999999999998E-4</v>
      </c>
      <c r="E998" s="56">
        <f t="shared" si="78"/>
        <v>1.0049629315732038</v>
      </c>
      <c r="F998" s="56">
        <f t="shared" si="79"/>
        <v>1.0002249241023424</v>
      </c>
      <c r="G998" s="57">
        <f t="shared" si="80"/>
        <v>1.00473694201843</v>
      </c>
      <c r="H998" s="54">
        <f t="shared" si="76"/>
        <v>3746.8517125098501</v>
      </c>
      <c r="I998" s="58">
        <f t="shared" si="77"/>
        <v>66.448287490150051</v>
      </c>
    </row>
    <row r="999" spans="1:9" x14ac:dyDescent="0.25">
      <c r="A999" s="53">
        <v>44098</v>
      </c>
      <c r="B999" s="70">
        <v>3863.6</v>
      </c>
      <c r="C999" s="55">
        <v>0.02</v>
      </c>
      <c r="D999" s="55">
        <v>8.9999999999999998E-4</v>
      </c>
      <c r="E999" s="56">
        <f t="shared" si="78"/>
        <v>1.0049629315732038</v>
      </c>
      <c r="F999" s="56">
        <f t="shared" si="79"/>
        <v>1.0002249241023424</v>
      </c>
      <c r="G999" s="57">
        <f t="shared" si="80"/>
        <v>1.00473694201843</v>
      </c>
      <c r="H999" s="54">
        <f t="shared" si="76"/>
        <v>3760.6019225679288</v>
      </c>
      <c r="I999" s="58">
        <f t="shared" si="77"/>
        <v>102.99807743207111</v>
      </c>
    </row>
    <row r="1000" spans="1:9" x14ac:dyDescent="0.25">
      <c r="A1000" s="53">
        <v>44099</v>
      </c>
      <c r="B1000" s="70">
        <v>3873.8</v>
      </c>
      <c r="C1000" s="55">
        <v>0.02</v>
      </c>
      <c r="D1000" s="55">
        <v>8.9999999999999998E-4</v>
      </c>
      <c r="E1000" s="56">
        <f t="shared" si="78"/>
        <v>1.0049629315732038</v>
      </c>
      <c r="F1000" s="56">
        <f t="shared" si="79"/>
        <v>1.0002249241023424</v>
      </c>
      <c r="G1000" s="57">
        <f t="shared" si="80"/>
        <v>1.00473694201843</v>
      </c>
      <c r="H1000" s="54">
        <f t="shared" si="76"/>
        <v>3783.8282051399051</v>
      </c>
      <c r="I1000" s="58">
        <f t="shared" si="77"/>
        <v>89.971794860095088</v>
      </c>
    </row>
    <row r="1001" spans="1:9" x14ac:dyDescent="0.25">
      <c r="A1001" s="53">
        <v>44100</v>
      </c>
      <c r="B1001" s="70">
        <v>3867.81</v>
      </c>
      <c r="C1001" s="55">
        <v>0.02</v>
      </c>
      <c r="D1001" s="55">
        <v>8.9999999999999998E-4</v>
      </c>
      <c r="E1001" s="56">
        <f t="shared" si="78"/>
        <v>1.0049629315732038</v>
      </c>
      <c r="F1001" s="56">
        <f t="shared" si="79"/>
        <v>1.0002249241023424</v>
      </c>
      <c r="G1001" s="57">
        <f t="shared" si="80"/>
        <v>1.00473694201843</v>
      </c>
      <c r="H1001" s="54">
        <f t="shared" si="76"/>
        <v>3783.8282051399051</v>
      </c>
      <c r="I1001" s="58">
        <f t="shared" si="77"/>
        <v>83.981794860094851</v>
      </c>
    </row>
    <row r="1002" spans="1:9" x14ac:dyDescent="0.25">
      <c r="A1002" s="53">
        <v>44101</v>
      </c>
      <c r="B1002" s="70">
        <v>3867.81</v>
      </c>
      <c r="C1002" s="55">
        <v>0.02</v>
      </c>
      <c r="D1002" s="55">
        <v>8.9999999999999998E-4</v>
      </c>
      <c r="E1002" s="56">
        <f t="shared" si="78"/>
        <v>1.0049629315732038</v>
      </c>
      <c r="F1002" s="56">
        <f t="shared" si="79"/>
        <v>1.0002249241023424</v>
      </c>
      <c r="G1002" s="57">
        <f t="shared" si="80"/>
        <v>1.00473694201843</v>
      </c>
      <c r="H1002" s="54">
        <f t="shared" si="76"/>
        <v>3783.733681508972</v>
      </c>
      <c r="I1002" s="58">
        <f t="shared" si="77"/>
        <v>84.076318491027905</v>
      </c>
    </row>
    <row r="1003" spans="1:9" x14ac:dyDescent="0.25">
      <c r="A1003" s="53">
        <v>44102</v>
      </c>
      <c r="B1003" s="70">
        <v>3867.81</v>
      </c>
      <c r="C1003" s="55">
        <v>1.7500000000000002E-2</v>
      </c>
      <c r="D1003" s="55">
        <v>8.9999999999999998E-4</v>
      </c>
      <c r="E1003" s="56">
        <f t="shared" si="78"/>
        <v>1.0043465786727213</v>
      </c>
      <c r="F1003" s="56">
        <f t="shared" si="79"/>
        <v>1.0002249241023424</v>
      </c>
      <c r="G1003" s="57">
        <f t="shared" si="80"/>
        <v>1.0041207277193955</v>
      </c>
      <c r="H1003" s="54">
        <f t="shared" si="76"/>
        <v>3783.733681508972</v>
      </c>
      <c r="I1003" s="58">
        <f t="shared" si="77"/>
        <v>84.076318491027905</v>
      </c>
    </row>
    <row r="1004" spans="1:9" x14ac:dyDescent="0.25">
      <c r="A1004" s="53">
        <v>44103</v>
      </c>
      <c r="B1004" s="70">
        <v>3859.9</v>
      </c>
      <c r="C1004" s="55">
        <v>1.7500000000000002E-2</v>
      </c>
      <c r="D1004" s="55">
        <v>8.9999999999999998E-4</v>
      </c>
      <c r="E1004" s="56">
        <f t="shared" si="78"/>
        <v>1.0043465786727213</v>
      </c>
      <c r="F1004" s="56">
        <f t="shared" si="79"/>
        <v>1.0002249241023424</v>
      </c>
      <c r="G1004" s="57">
        <f t="shared" si="80"/>
        <v>1.0041207277193955</v>
      </c>
      <c r="H1004" s="54">
        <f t="shared" si="76"/>
        <v>3778.7842807932111</v>
      </c>
      <c r="I1004" s="58">
        <f t="shared" si="77"/>
        <v>81.115719206788981</v>
      </c>
    </row>
    <row r="1005" spans="1:9" x14ac:dyDescent="0.25">
      <c r="A1005" s="53">
        <v>44104</v>
      </c>
      <c r="B1005" s="70">
        <v>3878.94</v>
      </c>
      <c r="C1005" s="55">
        <v>1.7500000000000002E-2</v>
      </c>
      <c r="D1005" s="55">
        <v>8.9999999999999998E-4</v>
      </c>
      <c r="E1005" s="56">
        <f t="shared" si="78"/>
        <v>1.0043465786727213</v>
      </c>
      <c r="F1005" s="56">
        <f t="shared" si="79"/>
        <v>1.0002249241023424</v>
      </c>
      <c r="G1005" s="57">
        <f t="shared" si="80"/>
        <v>1.0041207277193955</v>
      </c>
      <c r="H1005" s="54">
        <f t="shared" si="76"/>
        <v>3745.8853419773595</v>
      </c>
      <c r="I1005" s="58">
        <f t="shared" si="77"/>
        <v>133.05465802264052</v>
      </c>
    </row>
    <row r="1006" spans="1:9" x14ac:dyDescent="0.25">
      <c r="A1006" s="53">
        <v>44105</v>
      </c>
      <c r="B1006" s="70">
        <v>3865.47</v>
      </c>
      <c r="C1006" s="55">
        <v>1.7500000000000002E-2</v>
      </c>
      <c r="D1006" s="55">
        <v>8.9999999999999998E-4</v>
      </c>
      <c r="E1006" s="56">
        <f t="shared" si="78"/>
        <v>1.0043465786727213</v>
      </c>
      <c r="F1006" s="56">
        <f t="shared" si="79"/>
        <v>1.0002249241023424</v>
      </c>
      <c r="G1006" s="57">
        <f t="shared" si="80"/>
        <v>1.0041207277193955</v>
      </c>
      <c r="H1006" s="54">
        <f t="shared" si="76"/>
        <v>3682.0165618861743</v>
      </c>
      <c r="I1006" s="58">
        <f t="shared" si="77"/>
        <v>183.45343811382554</v>
      </c>
    </row>
    <row r="1007" spans="1:9" x14ac:dyDescent="0.25">
      <c r="A1007" s="53">
        <v>44106</v>
      </c>
      <c r="B1007" s="70">
        <v>3842.34</v>
      </c>
      <c r="C1007" s="55">
        <v>1.7500000000000002E-2</v>
      </c>
      <c r="D1007" s="55">
        <v>8.9999999999999998E-4</v>
      </c>
      <c r="E1007" s="56">
        <f t="shared" si="78"/>
        <v>1.0043465786727213</v>
      </c>
      <c r="F1007" s="56">
        <f t="shared" si="79"/>
        <v>1.0002249241023424</v>
      </c>
      <c r="G1007" s="57">
        <f t="shared" si="80"/>
        <v>1.0041207277193955</v>
      </c>
      <c r="H1007" s="54">
        <f t="shared" ref="H1007:H1070" si="81">+B917*G917</f>
        <v>3667.6513676870545</v>
      </c>
      <c r="I1007" s="58">
        <f t="shared" ref="I1007:I1070" si="82">+B1007-H1007</f>
        <v>174.68863231294563</v>
      </c>
    </row>
    <row r="1008" spans="1:9" x14ac:dyDescent="0.25">
      <c r="A1008" s="53">
        <v>44107</v>
      </c>
      <c r="B1008" s="70">
        <v>3881.8</v>
      </c>
      <c r="C1008" s="55">
        <v>1.7500000000000002E-2</v>
      </c>
      <c r="D1008" s="55">
        <v>8.9999999999999998E-4</v>
      </c>
      <c r="E1008" s="56">
        <f t="shared" si="78"/>
        <v>1.0043465786727213</v>
      </c>
      <c r="F1008" s="56">
        <f t="shared" si="79"/>
        <v>1.0002249241023424</v>
      </c>
      <c r="G1008" s="57">
        <f t="shared" si="80"/>
        <v>1.0041207277193955</v>
      </c>
      <c r="H1008" s="54">
        <f t="shared" si="81"/>
        <v>3667.6513676870545</v>
      </c>
      <c r="I1008" s="58">
        <f t="shared" si="82"/>
        <v>214.14863231294567</v>
      </c>
    </row>
    <row r="1009" spans="1:9" x14ac:dyDescent="0.25">
      <c r="A1009" s="53">
        <v>44108</v>
      </c>
      <c r="B1009" s="70">
        <v>3881.8</v>
      </c>
      <c r="C1009" s="55">
        <v>1.7500000000000002E-2</v>
      </c>
      <c r="D1009" s="55">
        <v>8.9999999999999998E-4</v>
      </c>
      <c r="E1009" s="56">
        <f t="shared" si="78"/>
        <v>1.0043465786727213</v>
      </c>
      <c r="F1009" s="56">
        <f t="shared" si="79"/>
        <v>1.0002249241023424</v>
      </c>
      <c r="G1009" s="57">
        <f t="shared" si="80"/>
        <v>1.0041207277193955</v>
      </c>
      <c r="H1009" s="54">
        <f t="shared" si="81"/>
        <v>3667.6513676870545</v>
      </c>
      <c r="I1009" s="58">
        <f t="shared" si="82"/>
        <v>214.14863231294567</v>
      </c>
    </row>
    <row r="1010" spans="1:9" x14ac:dyDescent="0.25">
      <c r="A1010" s="53">
        <v>44109</v>
      </c>
      <c r="B1010" s="70">
        <v>3881.8</v>
      </c>
      <c r="C1010" s="55">
        <v>1.7500000000000002E-2</v>
      </c>
      <c r="D1010" s="55">
        <v>8.9999999999999998E-4</v>
      </c>
      <c r="E1010" s="56">
        <f t="shared" si="78"/>
        <v>1.0043465786727213</v>
      </c>
      <c r="F1010" s="56">
        <f t="shared" si="79"/>
        <v>1.0002249241023424</v>
      </c>
      <c r="G1010" s="57">
        <f t="shared" si="80"/>
        <v>1.0041207277193955</v>
      </c>
      <c r="H1010" s="54">
        <f t="shared" si="81"/>
        <v>3654.9963156544968</v>
      </c>
      <c r="I1010" s="58">
        <f t="shared" si="82"/>
        <v>226.80368434550337</v>
      </c>
    </row>
    <row r="1011" spans="1:9" x14ac:dyDescent="0.25">
      <c r="A1011" s="53">
        <v>44110</v>
      </c>
      <c r="B1011" s="70">
        <v>3843.75</v>
      </c>
      <c r="C1011" s="55">
        <v>1.7500000000000002E-2</v>
      </c>
      <c r="D1011" s="55">
        <v>8.9999999999999998E-4</v>
      </c>
      <c r="E1011" s="56">
        <f t="shared" si="78"/>
        <v>1.0043465786727213</v>
      </c>
      <c r="F1011" s="56">
        <f t="shared" si="79"/>
        <v>1.0002249241023424</v>
      </c>
      <c r="G1011" s="57">
        <f t="shared" si="80"/>
        <v>1.0041207277193955</v>
      </c>
      <c r="H1011" s="54">
        <f t="shared" si="81"/>
        <v>3653.205696209508</v>
      </c>
      <c r="I1011" s="58">
        <f t="shared" si="82"/>
        <v>190.54430379049199</v>
      </c>
    </row>
    <row r="1012" spans="1:9" x14ac:dyDescent="0.25">
      <c r="A1012" s="53">
        <v>44111</v>
      </c>
      <c r="B1012" s="70">
        <v>3826.77</v>
      </c>
      <c r="C1012" s="55">
        <v>1.7500000000000002E-2</v>
      </c>
      <c r="D1012" s="55">
        <v>8.9999999999999998E-4</v>
      </c>
      <c r="E1012" s="56">
        <f t="shared" si="78"/>
        <v>1.0043465786727213</v>
      </c>
      <c r="F1012" s="56">
        <f t="shared" si="79"/>
        <v>1.0002249241023424</v>
      </c>
      <c r="G1012" s="57">
        <f t="shared" si="80"/>
        <v>1.0041207277193955</v>
      </c>
      <c r="H1012" s="54">
        <f t="shared" si="81"/>
        <v>3647.2403179461485</v>
      </c>
      <c r="I1012" s="58">
        <f t="shared" si="82"/>
        <v>179.5296820538515</v>
      </c>
    </row>
    <row r="1013" spans="1:9" x14ac:dyDescent="0.25">
      <c r="A1013" s="53">
        <v>44112</v>
      </c>
      <c r="B1013" s="70">
        <v>3837.79</v>
      </c>
      <c r="C1013" s="55">
        <v>1.7500000000000002E-2</v>
      </c>
      <c r="D1013" s="55">
        <v>8.9999999999999998E-4</v>
      </c>
      <c r="E1013" s="56">
        <f t="shared" si="78"/>
        <v>1.0043465786727213</v>
      </c>
      <c r="F1013" s="56">
        <f t="shared" si="79"/>
        <v>1.0002249241023424</v>
      </c>
      <c r="G1013" s="57">
        <f t="shared" si="80"/>
        <v>1.0041207277193955</v>
      </c>
      <c r="H1013" s="54">
        <f t="shared" si="81"/>
        <v>3655.0969122525298</v>
      </c>
      <c r="I1013" s="58">
        <f t="shared" si="82"/>
        <v>182.69308774747014</v>
      </c>
    </row>
    <row r="1014" spans="1:9" x14ac:dyDescent="0.25">
      <c r="A1014" s="53">
        <v>44113</v>
      </c>
      <c r="B1014" s="70">
        <v>3839.73</v>
      </c>
      <c r="C1014" s="55">
        <v>1.7500000000000002E-2</v>
      </c>
      <c r="D1014" s="55">
        <v>8.9999999999999998E-4</v>
      </c>
      <c r="E1014" s="56">
        <f t="shared" si="78"/>
        <v>1.0043465786727213</v>
      </c>
      <c r="F1014" s="56">
        <f t="shared" si="79"/>
        <v>1.0002249241023424</v>
      </c>
      <c r="G1014" s="57">
        <f t="shared" si="80"/>
        <v>1.0041207277193955</v>
      </c>
      <c r="H1014" s="54">
        <f t="shared" si="81"/>
        <v>3637.3214933800891</v>
      </c>
      <c r="I1014" s="58">
        <f t="shared" si="82"/>
        <v>202.4085066199109</v>
      </c>
    </row>
    <row r="1015" spans="1:9" x14ac:dyDescent="0.25">
      <c r="A1015" s="53">
        <v>44114</v>
      </c>
      <c r="B1015" s="70">
        <v>3824.25</v>
      </c>
      <c r="C1015" s="55">
        <v>1.7500000000000002E-2</v>
      </c>
      <c r="D1015" s="55">
        <v>8.9999999999999998E-4</v>
      </c>
      <c r="E1015" s="56">
        <f t="shared" si="78"/>
        <v>1.0043465786727213</v>
      </c>
      <c r="F1015" s="56">
        <f t="shared" si="79"/>
        <v>1.0002249241023424</v>
      </c>
      <c r="G1015" s="57">
        <f t="shared" si="80"/>
        <v>1.0041207277193955</v>
      </c>
      <c r="H1015" s="54">
        <f t="shared" si="81"/>
        <v>3637.3214933800891</v>
      </c>
      <c r="I1015" s="58">
        <f t="shared" si="82"/>
        <v>186.92850661991088</v>
      </c>
    </row>
    <row r="1016" spans="1:9" x14ac:dyDescent="0.25">
      <c r="A1016" s="53">
        <v>44115</v>
      </c>
      <c r="B1016" s="70">
        <v>3824.25</v>
      </c>
      <c r="C1016" s="55">
        <v>1.7500000000000002E-2</v>
      </c>
      <c r="D1016" s="55">
        <v>8.9999999999999998E-4</v>
      </c>
      <c r="E1016" s="56">
        <f t="shared" si="78"/>
        <v>1.0043465786727213</v>
      </c>
      <c r="F1016" s="56">
        <f t="shared" si="79"/>
        <v>1.0002249241023424</v>
      </c>
      <c r="G1016" s="57">
        <f t="shared" si="80"/>
        <v>1.0041207277193955</v>
      </c>
      <c r="H1016" s="54">
        <f t="shared" si="81"/>
        <v>3637.3214933800891</v>
      </c>
      <c r="I1016" s="58">
        <f t="shared" si="82"/>
        <v>186.92850661991088</v>
      </c>
    </row>
    <row r="1017" spans="1:9" x14ac:dyDescent="0.25">
      <c r="A1017" s="53">
        <v>44116</v>
      </c>
      <c r="B1017" s="70">
        <v>3824.25</v>
      </c>
      <c r="C1017" s="55">
        <v>1.7500000000000002E-2</v>
      </c>
      <c r="D1017" s="55">
        <v>8.9999999999999998E-4</v>
      </c>
      <c r="E1017" s="56">
        <f t="shared" si="78"/>
        <v>1.0043465786727213</v>
      </c>
      <c r="F1017" s="56">
        <f t="shared" si="79"/>
        <v>1.0002249241023424</v>
      </c>
      <c r="G1017" s="57">
        <f t="shared" si="80"/>
        <v>1.0041207277193955</v>
      </c>
      <c r="H1017" s="54">
        <f t="shared" si="81"/>
        <v>3638.8002633711749</v>
      </c>
      <c r="I1017" s="58">
        <f t="shared" si="82"/>
        <v>185.44973662882512</v>
      </c>
    </row>
    <row r="1018" spans="1:9" x14ac:dyDescent="0.25">
      <c r="A1018" s="53">
        <v>44117</v>
      </c>
      <c r="B1018" s="70">
        <v>3824.25</v>
      </c>
      <c r="C1018" s="55">
        <v>1.7500000000000002E-2</v>
      </c>
      <c r="D1018" s="55">
        <v>8.9999999999999998E-4</v>
      </c>
      <c r="E1018" s="56">
        <f t="shared" si="78"/>
        <v>1.0043465786727213</v>
      </c>
      <c r="F1018" s="56">
        <f t="shared" si="79"/>
        <v>1.0002249241023424</v>
      </c>
      <c r="G1018" s="57">
        <f t="shared" si="80"/>
        <v>1.0041207277193955</v>
      </c>
      <c r="H1018" s="54">
        <f t="shared" si="81"/>
        <v>3659.8341388015956</v>
      </c>
      <c r="I1018" s="58">
        <f t="shared" si="82"/>
        <v>164.4158611984044</v>
      </c>
    </row>
    <row r="1019" spans="1:9" x14ac:dyDescent="0.25">
      <c r="A1019" s="53">
        <v>44118</v>
      </c>
      <c r="B1019" s="70">
        <v>3856.32</v>
      </c>
      <c r="C1019" s="55">
        <v>1.7500000000000002E-2</v>
      </c>
      <c r="D1019" s="55">
        <v>8.9999999999999998E-4</v>
      </c>
      <c r="E1019" s="56">
        <f t="shared" si="78"/>
        <v>1.0043465786727213</v>
      </c>
      <c r="F1019" s="56">
        <f t="shared" si="79"/>
        <v>1.0002249241023424</v>
      </c>
      <c r="G1019" s="57">
        <f t="shared" si="80"/>
        <v>1.0041207277193955</v>
      </c>
      <c r="H1019" s="54">
        <f t="shared" si="81"/>
        <v>3633.0660526403658</v>
      </c>
      <c r="I1019" s="58">
        <f t="shared" si="82"/>
        <v>223.25394735963437</v>
      </c>
    </row>
    <row r="1020" spans="1:9" x14ac:dyDescent="0.25">
      <c r="A1020" s="53">
        <v>44119</v>
      </c>
      <c r="B1020" s="70">
        <v>3843.59</v>
      </c>
      <c r="C1020" s="55">
        <v>1.7500000000000002E-2</v>
      </c>
      <c r="D1020" s="55">
        <v>8.9999999999999998E-4</v>
      </c>
      <c r="E1020" s="56">
        <f t="shared" si="78"/>
        <v>1.0043465786727213</v>
      </c>
      <c r="F1020" s="56">
        <f t="shared" si="79"/>
        <v>1.0002249241023424</v>
      </c>
      <c r="G1020" s="57">
        <f t="shared" si="80"/>
        <v>1.0041207277193955</v>
      </c>
      <c r="H1020" s="54">
        <f t="shared" si="81"/>
        <v>3649.5037414018921</v>
      </c>
      <c r="I1020" s="58">
        <f t="shared" si="82"/>
        <v>194.08625859810809</v>
      </c>
    </row>
    <row r="1021" spans="1:9" x14ac:dyDescent="0.25">
      <c r="A1021" s="53">
        <v>44120</v>
      </c>
      <c r="B1021" s="70">
        <v>3854.47</v>
      </c>
      <c r="C1021" s="55">
        <v>1.7500000000000002E-2</v>
      </c>
      <c r="D1021" s="55">
        <v>8.9999999999999998E-4</v>
      </c>
      <c r="E1021" s="56">
        <f t="shared" si="78"/>
        <v>1.0043465786727213</v>
      </c>
      <c r="F1021" s="56">
        <f t="shared" si="79"/>
        <v>1.0002249241023424</v>
      </c>
      <c r="G1021" s="57">
        <f t="shared" si="80"/>
        <v>1.0041207277193955</v>
      </c>
      <c r="H1021" s="54">
        <f t="shared" si="81"/>
        <v>3673.6255879286332</v>
      </c>
      <c r="I1021" s="58">
        <f t="shared" si="82"/>
        <v>180.84441207136661</v>
      </c>
    </row>
    <row r="1022" spans="1:9" x14ac:dyDescent="0.25">
      <c r="A1022" s="53">
        <v>44121</v>
      </c>
      <c r="B1022" s="70">
        <v>3846.48</v>
      </c>
      <c r="C1022" s="55">
        <v>1.7500000000000002E-2</v>
      </c>
      <c r="D1022" s="55">
        <v>8.9999999999999998E-4</v>
      </c>
      <c r="E1022" s="56">
        <f t="shared" si="78"/>
        <v>1.0043465786727213</v>
      </c>
      <c r="F1022" s="56">
        <f t="shared" si="79"/>
        <v>1.0002249241023424</v>
      </c>
      <c r="G1022" s="57">
        <f t="shared" si="80"/>
        <v>1.0041207277193955</v>
      </c>
      <c r="H1022" s="54">
        <f t="shared" si="81"/>
        <v>3673.6255879286332</v>
      </c>
      <c r="I1022" s="58">
        <f t="shared" si="82"/>
        <v>172.85441207136682</v>
      </c>
    </row>
    <row r="1023" spans="1:9" x14ac:dyDescent="0.25">
      <c r="A1023" s="53">
        <v>44122</v>
      </c>
      <c r="B1023" s="70">
        <v>3846.48</v>
      </c>
      <c r="C1023" s="55">
        <v>1.7500000000000002E-2</v>
      </c>
      <c r="D1023" s="55">
        <v>8.9999999999999998E-4</v>
      </c>
      <c r="E1023" s="56">
        <f t="shared" si="78"/>
        <v>1.0043465786727213</v>
      </c>
      <c r="F1023" s="56">
        <f t="shared" si="79"/>
        <v>1.0002249241023424</v>
      </c>
      <c r="G1023" s="57">
        <f t="shared" si="80"/>
        <v>1.0041207277193955</v>
      </c>
      <c r="H1023" s="54">
        <f t="shared" si="81"/>
        <v>3673.6255879286332</v>
      </c>
      <c r="I1023" s="58">
        <f t="shared" si="82"/>
        <v>172.85441207136682</v>
      </c>
    </row>
    <row r="1024" spans="1:9" x14ac:dyDescent="0.25">
      <c r="A1024" s="53">
        <v>44123</v>
      </c>
      <c r="B1024" s="70">
        <v>3846.48</v>
      </c>
      <c r="C1024" s="55">
        <v>1.7500000000000002E-2</v>
      </c>
      <c r="D1024" s="55">
        <v>8.9999999999999998E-4</v>
      </c>
      <c r="E1024" s="56">
        <f t="shared" si="78"/>
        <v>1.0043465786727213</v>
      </c>
      <c r="F1024" s="56">
        <f t="shared" si="79"/>
        <v>1.0002249241023424</v>
      </c>
      <c r="G1024" s="57">
        <f t="shared" si="80"/>
        <v>1.0041207277193955</v>
      </c>
      <c r="H1024" s="54">
        <f t="shared" si="81"/>
        <v>3673.6255879286332</v>
      </c>
      <c r="I1024" s="58">
        <f t="shared" si="82"/>
        <v>172.85441207136682</v>
      </c>
    </row>
    <row r="1025" spans="1:9" x14ac:dyDescent="0.25">
      <c r="A1025" s="53">
        <v>44124</v>
      </c>
      <c r="B1025" s="70">
        <v>3842.76</v>
      </c>
      <c r="C1025" s="55">
        <v>1.7500000000000002E-2</v>
      </c>
      <c r="D1025" s="55">
        <v>8.9999999999999998E-4</v>
      </c>
      <c r="E1025" s="56">
        <f t="shared" si="78"/>
        <v>1.0043465786727213</v>
      </c>
      <c r="F1025" s="56">
        <f t="shared" si="79"/>
        <v>1.0002249241023424</v>
      </c>
      <c r="G1025" s="57">
        <f t="shared" si="80"/>
        <v>1.0041207277193955</v>
      </c>
      <c r="H1025" s="54">
        <f t="shared" si="81"/>
        <v>3649.845769835204</v>
      </c>
      <c r="I1025" s="58">
        <f t="shared" si="82"/>
        <v>192.91423016479621</v>
      </c>
    </row>
    <row r="1026" spans="1:9" x14ac:dyDescent="0.25">
      <c r="A1026" s="53">
        <v>44125</v>
      </c>
      <c r="B1026" s="70">
        <v>3830.79</v>
      </c>
      <c r="C1026" s="55">
        <v>1.7500000000000002E-2</v>
      </c>
      <c r="D1026" s="55">
        <v>8.9999999999999998E-4</v>
      </c>
      <c r="E1026" s="56">
        <f t="shared" si="78"/>
        <v>1.0043465786727213</v>
      </c>
      <c r="F1026" s="56">
        <f t="shared" si="79"/>
        <v>1.0002249241023424</v>
      </c>
      <c r="G1026" s="57">
        <f t="shared" si="80"/>
        <v>1.0041207277193955</v>
      </c>
      <c r="H1026" s="54">
        <f t="shared" si="81"/>
        <v>3648.9202811333003</v>
      </c>
      <c r="I1026" s="58">
        <f t="shared" si="82"/>
        <v>181.86971886669971</v>
      </c>
    </row>
    <row r="1027" spans="1:9" x14ac:dyDescent="0.25">
      <c r="A1027" s="53">
        <v>44126</v>
      </c>
      <c r="B1027" s="70">
        <v>3784.51</v>
      </c>
      <c r="C1027" s="55">
        <v>1.7500000000000002E-2</v>
      </c>
      <c r="D1027" s="55">
        <v>8.9999999999999998E-4</v>
      </c>
      <c r="E1027" s="56">
        <f t="shared" si="78"/>
        <v>1.0043465786727213</v>
      </c>
      <c r="F1027" s="56">
        <f t="shared" si="79"/>
        <v>1.0002249241023424</v>
      </c>
      <c r="G1027" s="57">
        <f t="shared" si="80"/>
        <v>1.0041207277193955</v>
      </c>
      <c r="H1027" s="54">
        <f t="shared" si="81"/>
        <v>3681.9863829067644</v>
      </c>
      <c r="I1027" s="58">
        <f t="shared" si="82"/>
        <v>102.52361709323577</v>
      </c>
    </row>
    <row r="1028" spans="1:9" x14ac:dyDescent="0.25">
      <c r="A1028" s="53">
        <v>44127</v>
      </c>
      <c r="B1028" s="70">
        <v>3776.73</v>
      </c>
      <c r="C1028" s="55">
        <v>1.7500000000000002E-2</v>
      </c>
      <c r="D1028" s="55">
        <v>8.9999999999999998E-4</v>
      </c>
      <c r="E1028" s="56">
        <f t="shared" si="78"/>
        <v>1.0043465786727213</v>
      </c>
      <c r="F1028" s="56">
        <f t="shared" si="79"/>
        <v>1.0002249241023424</v>
      </c>
      <c r="G1028" s="57">
        <f t="shared" si="80"/>
        <v>1.0041207277193955</v>
      </c>
      <c r="H1028" s="54">
        <f t="shared" si="81"/>
        <v>3712.7265089766233</v>
      </c>
      <c r="I1028" s="58">
        <f t="shared" si="82"/>
        <v>64.003491023376682</v>
      </c>
    </row>
    <row r="1029" spans="1:9" x14ac:dyDescent="0.25">
      <c r="A1029" s="53">
        <v>44128</v>
      </c>
      <c r="B1029" s="70">
        <v>3782.66</v>
      </c>
      <c r="C1029" s="55">
        <v>1.7500000000000002E-2</v>
      </c>
      <c r="D1029" s="55">
        <v>8.9999999999999998E-4</v>
      </c>
      <c r="E1029" s="56">
        <f t="shared" si="78"/>
        <v>1.0043465786727213</v>
      </c>
      <c r="F1029" s="56">
        <f t="shared" si="79"/>
        <v>1.0002249241023424</v>
      </c>
      <c r="G1029" s="57">
        <f t="shared" si="80"/>
        <v>1.0041207277193955</v>
      </c>
      <c r="H1029" s="54">
        <f t="shared" si="81"/>
        <v>3712.7265089766233</v>
      </c>
      <c r="I1029" s="58">
        <f t="shared" si="82"/>
        <v>69.933491023376519</v>
      </c>
    </row>
    <row r="1030" spans="1:9" x14ac:dyDescent="0.25">
      <c r="A1030" s="53">
        <v>44129</v>
      </c>
      <c r="B1030" s="70">
        <v>3782.66</v>
      </c>
      <c r="C1030" s="55">
        <v>1.7500000000000002E-2</v>
      </c>
      <c r="D1030" s="55">
        <v>8.9999999999999998E-4</v>
      </c>
      <c r="E1030" s="56">
        <f t="shared" si="78"/>
        <v>1.0043465786727213</v>
      </c>
      <c r="F1030" s="56">
        <f t="shared" si="79"/>
        <v>1.0002249241023424</v>
      </c>
      <c r="G1030" s="57">
        <f t="shared" si="80"/>
        <v>1.0041207277193955</v>
      </c>
      <c r="H1030" s="54">
        <f t="shared" si="81"/>
        <v>3712.7265089766233</v>
      </c>
      <c r="I1030" s="58">
        <f t="shared" si="82"/>
        <v>69.933491023376519</v>
      </c>
    </row>
    <row r="1031" spans="1:9" x14ac:dyDescent="0.25">
      <c r="A1031" s="53">
        <v>44130</v>
      </c>
      <c r="B1031" s="70">
        <v>3782.66</v>
      </c>
      <c r="C1031" s="55">
        <v>1.7500000000000002E-2</v>
      </c>
      <c r="D1031" s="55">
        <v>8.9999999999999998E-4</v>
      </c>
      <c r="E1031" s="56">
        <f t="shared" si="78"/>
        <v>1.0043465786727213</v>
      </c>
      <c r="F1031" s="56">
        <f t="shared" si="79"/>
        <v>1.0002249241023424</v>
      </c>
      <c r="G1031" s="57">
        <f t="shared" si="80"/>
        <v>1.0041207277193955</v>
      </c>
      <c r="H1031" s="54">
        <f t="shared" si="81"/>
        <v>3701.0274168287424</v>
      </c>
      <c r="I1031" s="58">
        <f t="shared" si="82"/>
        <v>81.632583171257465</v>
      </c>
    </row>
    <row r="1032" spans="1:9" x14ac:dyDescent="0.25">
      <c r="A1032" s="53">
        <v>44131</v>
      </c>
      <c r="B1032" s="70">
        <v>3812.82</v>
      </c>
      <c r="C1032" s="55">
        <v>1.7500000000000002E-2</v>
      </c>
      <c r="D1032" s="55">
        <v>8.9999999999999998E-4</v>
      </c>
      <c r="E1032" s="56">
        <f t="shared" si="78"/>
        <v>1.0043465786727213</v>
      </c>
      <c r="F1032" s="56">
        <f t="shared" si="79"/>
        <v>1.0002249241023424</v>
      </c>
      <c r="G1032" s="57">
        <f t="shared" si="80"/>
        <v>1.0041207277193955</v>
      </c>
      <c r="H1032" s="54">
        <f t="shared" si="81"/>
        <v>3740.7821994327187</v>
      </c>
      <c r="I1032" s="58">
        <f t="shared" si="82"/>
        <v>72.037800567281465</v>
      </c>
    </row>
    <row r="1033" spans="1:9" x14ac:dyDescent="0.25">
      <c r="A1033" s="53">
        <v>44132</v>
      </c>
      <c r="B1033" s="70">
        <v>3810.23</v>
      </c>
      <c r="C1033" s="55">
        <v>1.7500000000000002E-2</v>
      </c>
      <c r="D1033" s="55">
        <v>8.9999999999999998E-4</v>
      </c>
      <c r="E1033" s="56">
        <f t="shared" si="78"/>
        <v>1.0043465786727213</v>
      </c>
      <c r="F1033" s="56">
        <f t="shared" si="79"/>
        <v>1.0002249241023424</v>
      </c>
      <c r="G1033" s="57">
        <f t="shared" si="80"/>
        <v>1.0041207277193955</v>
      </c>
      <c r="H1033" s="54">
        <f t="shared" si="81"/>
        <v>3738.9715058930637</v>
      </c>
      <c r="I1033" s="58">
        <f t="shared" si="82"/>
        <v>71.258494106936269</v>
      </c>
    </row>
    <row r="1034" spans="1:9" x14ac:dyDescent="0.25">
      <c r="A1034" s="53">
        <v>44133</v>
      </c>
      <c r="B1034" s="70">
        <v>3841.46</v>
      </c>
      <c r="C1034" s="55">
        <v>1.7500000000000002E-2</v>
      </c>
      <c r="D1034" s="55">
        <v>8.9999999999999998E-4</v>
      </c>
      <c r="E1034" s="56">
        <f t="shared" si="78"/>
        <v>1.0043465786727213</v>
      </c>
      <c r="F1034" s="56">
        <f t="shared" si="79"/>
        <v>1.0002249241023424</v>
      </c>
      <c r="G1034" s="57">
        <f t="shared" si="80"/>
        <v>1.0041207277193955</v>
      </c>
      <c r="H1034" s="54">
        <f t="shared" si="81"/>
        <v>3761.7057692242852</v>
      </c>
      <c r="I1034" s="58">
        <f t="shared" si="82"/>
        <v>79.754230775714859</v>
      </c>
    </row>
    <row r="1035" spans="1:9" x14ac:dyDescent="0.25">
      <c r="A1035" s="53">
        <v>44134</v>
      </c>
      <c r="B1035" s="70">
        <v>3849.53</v>
      </c>
      <c r="C1035" s="55">
        <v>1.7500000000000002E-2</v>
      </c>
      <c r="D1035" s="55">
        <v>8.9999999999999998E-4</v>
      </c>
      <c r="E1035" s="56">
        <f t="shared" si="78"/>
        <v>1.0043465786727213</v>
      </c>
      <c r="F1035" s="56">
        <f t="shared" si="79"/>
        <v>1.0002249241023424</v>
      </c>
      <c r="G1035" s="57">
        <f t="shared" si="80"/>
        <v>1.0041207277193955</v>
      </c>
      <c r="H1035" s="54">
        <f t="shared" si="81"/>
        <v>3755.2576883414035</v>
      </c>
      <c r="I1035" s="58">
        <f t="shared" si="82"/>
        <v>94.272311658596664</v>
      </c>
    </row>
    <row r="1036" spans="1:9" x14ac:dyDescent="0.25">
      <c r="A1036" s="53">
        <v>44135</v>
      </c>
      <c r="B1036" s="70">
        <v>3858.56</v>
      </c>
      <c r="C1036" s="55">
        <v>1.7500000000000002E-2</v>
      </c>
      <c r="D1036" s="55">
        <v>8.9999999999999998E-4</v>
      </c>
      <c r="E1036" s="56">
        <f t="shared" si="78"/>
        <v>1.0043465786727213</v>
      </c>
      <c r="F1036" s="56">
        <f t="shared" si="79"/>
        <v>1.0002249241023424</v>
      </c>
      <c r="G1036" s="57">
        <f t="shared" si="80"/>
        <v>1.0041207277193955</v>
      </c>
      <c r="H1036" s="54">
        <f t="shared" si="81"/>
        <v>3755.2576883414035</v>
      </c>
      <c r="I1036" s="58">
        <f t="shared" si="82"/>
        <v>103.30231165859641</v>
      </c>
    </row>
    <row r="1037" spans="1:9" x14ac:dyDescent="0.25">
      <c r="A1037" s="53">
        <v>44136</v>
      </c>
      <c r="B1037" s="70">
        <v>3858.56</v>
      </c>
      <c r="C1037" s="55">
        <v>1.7500000000000002E-2</v>
      </c>
      <c r="D1037" s="55">
        <v>8.9999999999999998E-4</v>
      </c>
      <c r="E1037" s="56">
        <f t="shared" si="78"/>
        <v>1.0043465786727213</v>
      </c>
      <c r="F1037" s="56">
        <f t="shared" si="79"/>
        <v>1.0002249241023424</v>
      </c>
      <c r="G1037" s="57">
        <f t="shared" si="80"/>
        <v>1.0041207277193955</v>
      </c>
      <c r="H1037" s="54">
        <f t="shared" si="81"/>
        <v>3752.965799762007</v>
      </c>
      <c r="I1037" s="58">
        <f t="shared" si="82"/>
        <v>105.59420023799294</v>
      </c>
    </row>
    <row r="1038" spans="1:9" x14ac:dyDescent="0.25">
      <c r="A1038" s="53">
        <v>44137</v>
      </c>
      <c r="B1038" s="70">
        <v>3858.56</v>
      </c>
      <c r="C1038" s="55">
        <v>1.7500000000000002E-2</v>
      </c>
      <c r="D1038" s="55">
        <v>8.9999999999999998E-4</v>
      </c>
      <c r="E1038" s="56">
        <f t="shared" si="78"/>
        <v>1.0043465786727213</v>
      </c>
      <c r="F1038" s="56">
        <f t="shared" si="79"/>
        <v>1.0002249241023424</v>
      </c>
      <c r="G1038" s="57">
        <f t="shared" si="80"/>
        <v>1.0041207277193955</v>
      </c>
      <c r="H1038" s="54">
        <f t="shared" si="81"/>
        <v>3788.4638931298418</v>
      </c>
      <c r="I1038" s="58">
        <f t="shared" si="82"/>
        <v>70.09610687015811</v>
      </c>
    </row>
    <row r="1039" spans="1:9" x14ac:dyDescent="0.25">
      <c r="A1039" s="53">
        <v>44138</v>
      </c>
      <c r="B1039" s="70">
        <v>3858.56</v>
      </c>
      <c r="C1039" s="55">
        <v>1.7500000000000002E-2</v>
      </c>
      <c r="D1039" s="55">
        <v>8.9999999999999998E-4</v>
      </c>
      <c r="E1039" s="56">
        <f t="shared" si="78"/>
        <v>1.0043465786727213</v>
      </c>
      <c r="F1039" s="56">
        <f t="shared" si="79"/>
        <v>1.0002249241023424</v>
      </c>
      <c r="G1039" s="57">
        <f t="shared" si="80"/>
        <v>1.0041207277193955</v>
      </c>
      <c r="H1039" s="54">
        <f t="shared" si="81"/>
        <v>3813.184881969124</v>
      </c>
      <c r="I1039" s="58">
        <f t="shared" si="82"/>
        <v>45.37511803087591</v>
      </c>
    </row>
    <row r="1040" spans="1:9" x14ac:dyDescent="0.25">
      <c r="A1040" s="53">
        <v>44139</v>
      </c>
      <c r="B1040" s="70">
        <v>3823.45</v>
      </c>
      <c r="C1040" s="55">
        <v>1.7500000000000002E-2</v>
      </c>
      <c r="D1040" s="55">
        <v>8.9999999999999998E-4</v>
      </c>
      <c r="E1040" s="56">
        <f t="shared" si="78"/>
        <v>1.0043465786727213</v>
      </c>
      <c r="F1040" s="56">
        <f t="shared" si="79"/>
        <v>1.0002249241023424</v>
      </c>
      <c r="G1040" s="57">
        <f t="shared" si="80"/>
        <v>1.0041207277193955</v>
      </c>
      <c r="H1040" s="54">
        <f t="shared" si="81"/>
        <v>3796.0641646070671</v>
      </c>
      <c r="I1040" s="58">
        <f t="shared" si="82"/>
        <v>27.385835392932677</v>
      </c>
    </row>
    <row r="1041" spans="1:9" x14ac:dyDescent="0.25">
      <c r="A1041" s="53">
        <v>44140</v>
      </c>
      <c r="B1041" s="70">
        <v>3807.13</v>
      </c>
      <c r="C1041" s="55">
        <v>1.7500000000000002E-2</v>
      </c>
      <c r="D1041" s="55">
        <v>8.9999999999999998E-4</v>
      </c>
      <c r="E1041" s="56">
        <f t="shared" si="78"/>
        <v>1.0043465786727213</v>
      </c>
      <c r="F1041" s="56">
        <f t="shared" si="79"/>
        <v>1.0002249241023424</v>
      </c>
      <c r="G1041" s="57">
        <f t="shared" si="80"/>
        <v>1.0041207277193955</v>
      </c>
      <c r="H1041" s="54">
        <f t="shared" si="81"/>
        <v>3789.7507115810126</v>
      </c>
      <c r="I1041" s="58">
        <f t="shared" si="82"/>
        <v>17.379288418987471</v>
      </c>
    </row>
    <row r="1042" spans="1:9" x14ac:dyDescent="0.25">
      <c r="A1042" s="53">
        <v>44141</v>
      </c>
      <c r="B1042" s="70">
        <v>3763.82</v>
      </c>
      <c r="C1042" s="55">
        <v>1.7500000000000002E-2</v>
      </c>
      <c r="D1042" s="55">
        <v>8.9999999999999998E-4</v>
      </c>
      <c r="E1042" s="56">
        <f t="shared" si="78"/>
        <v>1.0043465786727213</v>
      </c>
      <c r="F1042" s="56">
        <f t="shared" si="79"/>
        <v>1.0002249241023424</v>
      </c>
      <c r="G1042" s="57">
        <f t="shared" si="80"/>
        <v>1.0041207277193955</v>
      </c>
      <c r="H1042" s="54">
        <f t="shared" si="81"/>
        <v>3789.7507115810126</v>
      </c>
      <c r="I1042" s="58">
        <f t="shared" si="82"/>
        <v>-25.930711581012474</v>
      </c>
    </row>
    <row r="1043" spans="1:9" x14ac:dyDescent="0.25">
      <c r="A1043" s="53">
        <v>44142</v>
      </c>
      <c r="B1043" s="70">
        <v>3738.19</v>
      </c>
      <c r="C1043" s="55">
        <v>1.7500000000000002E-2</v>
      </c>
      <c r="D1043" s="55">
        <v>8.9999999999999998E-4</v>
      </c>
      <c r="E1043" s="56">
        <f t="shared" si="78"/>
        <v>1.0043465786727213</v>
      </c>
      <c r="F1043" s="56">
        <f t="shared" si="79"/>
        <v>1.0002249241023424</v>
      </c>
      <c r="G1043" s="57">
        <f t="shared" si="80"/>
        <v>1.0041207277193955</v>
      </c>
      <c r="H1043" s="54">
        <f t="shared" si="81"/>
        <v>3789.7507115810126</v>
      </c>
      <c r="I1043" s="58">
        <f t="shared" si="82"/>
        <v>-51.560711581012583</v>
      </c>
    </row>
    <row r="1044" spans="1:9" x14ac:dyDescent="0.25">
      <c r="A1044" s="53">
        <v>44143</v>
      </c>
      <c r="B1044" s="70">
        <v>3738.19</v>
      </c>
      <c r="C1044" s="55">
        <v>1.7500000000000002E-2</v>
      </c>
      <c r="D1044" s="55">
        <v>8.9999999999999998E-4</v>
      </c>
      <c r="E1044" s="56">
        <f t="shared" si="78"/>
        <v>1.0043465786727213</v>
      </c>
      <c r="F1044" s="56">
        <f t="shared" si="79"/>
        <v>1.0002249241023424</v>
      </c>
      <c r="G1044" s="57">
        <f t="shared" si="80"/>
        <v>1.0041207277193955</v>
      </c>
      <c r="H1044" s="54">
        <f t="shared" si="81"/>
        <v>3789.7507115810126</v>
      </c>
      <c r="I1044" s="58">
        <f t="shared" si="82"/>
        <v>-51.560711581012583</v>
      </c>
    </row>
    <row r="1045" spans="1:9" x14ac:dyDescent="0.25">
      <c r="A1045" s="53">
        <v>44144</v>
      </c>
      <c r="B1045" s="70">
        <v>3738.19</v>
      </c>
      <c r="C1045" s="55">
        <v>1.7500000000000002E-2</v>
      </c>
      <c r="D1045" s="55">
        <v>8.9999999999999998E-4</v>
      </c>
      <c r="E1045" s="56">
        <f t="shared" si="78"/>
        <v>1.0043465786727213</v>
      </c>
      <c r="F1045" s="56">
        <f t="shared" si="79"/>
        <v>1.0002249241023424</v>
      </c>
      <c r="G1045" s="57">
        <f t="shared" si="80"/>
        <v>1.0041207277193955</v>
      </c>
      <c r="H1045" s="54">
        <f t="shared" si="81"/>
        <v>3790.3036413842497</v>
      </c>
      <c r="I1045" s="58">
        <f t="shared" si="82"/>
        <v>-52.113641384249604</v>
      </c>
    </row>
    <row r="1046" spans="1:9" x14ac:dyDescent="0.25">
      <c r="A1046" s="53">
        <v>44145</v>
      </c>
      <c r="B1046" s="70">
        <v>3646.15</v>
      </c>
      <c r="C1046" s="55">
        <v>1.7500000000000002E-2</v>
      </c>
      <c r="D1046" s="55">
        <v>8.9999999999999998E-4</v>
      </c>
      <c r="E1046" s="56">
        <f t="shared" ref="E1046:E1109" si="83">+(1+C1046)^(90/360)</f>
        <v>1.0043465786727213</v>
      </c>
      <c r="F1046" s="56">
        <f t="shared" ref="F1046:F1109" si="84">+(1+D1046)^(90/360)</f>
        <v>1.0002249241023424</v>
      </c>
      <c r="G1046" s="57">
        <f t="shared" ref="G1046:G1109" si="85">+E1046/F1046</f>
        <v>1.0041207277193955</v>
      </c>
      <c r="H1046" s="54">
        <f t="shared" si="81"/>
        <v>3769.272202322933</v>
      </c>
      <c r="I1046" s="58">
        <f t="shared" si="82"/>
        <v>-123.12220232293294</v>
      </c>
    </row>
    <row r="1047" spans="1:9" x14ac:dyDescent="0.25">
      <c r="A1047" s="53">
        <v>44146</v>
      </c>
      <c r="B1047" s="70">
        <v>3650.5</v>
      </c>
      <c r="C1047" s="55">
        <v>1.7500000000000002E-2</v>
      </c>
      <c r="D1047" s="55">
        <v>8.9999999999999998E-4</v>
      </c>
      <c r="E1047" s="56">
        <f t="shared" si="83"/>
        <v>1.0043465786727213</v>
      </c>
      <c r="F1047" s="56">
        <f t="shared" si="84"/>
        <v>1.0002249241023424</v>
      </c>
      <c r="G1047" s="57">
        <f t="shared" si="85"/>
        <v>1.0041207277193955</v>
      </c>
      <c r="H1047" s="54">
        <f t="shared" si="81"/>
        <v>3775.6158151564373</v>
      </c>
      <c r="I1047" s="58">
        <f t="shared" si="82"/>
        <v>-125.11581515643729</v>
      </c>
    </row>
    <row r="1048" spans="1:9" x14ac:dyDescent="0.25">
      <c r="A1048" s="53">
        <v>44147</v>
      </c>
      <c r="B1048" s="70">
        <v>3650.5</v>
      </c>
      <c r="C1048" s="55">
        <v>1.7500000000000002E-2</v>
      </c>
      <c r="D1048" s="55">
        <v>8.9999999999999998E-4</v>
      </c>
      <c r="E1048" s="56">
        <f t="shared" si="83"/>
        <v>1.0043465786727213</v>
      </c>
      <c r="F1048" s="56">
        <f t="shared" si="84"/>
        <v>1.0002249241023424</v>
      </c>
      <c r="G1048" s="57">
        <f t="shared" si="85"/>
        <v>1.0041207277193955</v>
      </c>
      <c r="H1048" s="54">
        <f t="shared" si="81"/>
        <v>3787.1167550637729</v>
      </c>
      <c r="I1048" s="58">
        <f t="shared" si="82"/>
        <v>-136.61675506377287</v>
      </c>
    </row>
    <row r="1049" spans="1:9" x14ac:dyDescent="0.25">
      <c r="A1049" s="53">
        <v>44148</v>
      </c>
      <c r="B1049" s="70">
        <v>3646.22</v>
      </c>
      <c r="C1049" s="55">
        <v>1.7500000000000002E-2</v>
      </c>
      <c r="D1049" s="55">
        <v>8.9999999999999998E-4</v>
      </c>
      <c r="E1049" s="56">
        <f t="shared" si="83"/>
        <v>1.0043465786727213</v>
      </c>
      <c r="F1049" s="56">
        <f t="shared" si="84"/>
        <v>1.0002249241023424</v>
      </c>
      <c r="G1049" s="57">
        <f t="shared" si="85"/>
        <v>1.0041207277193955</v>
      </c>
      <c r="H1049" s="54">
        <f t="shared" si="81"/>
        <v>3803.3025183949012</v>
      </c>
      <c r="I1049" s="58">
        <f t="shared" si="82"/>
        <v>-157.0825183949014</v>
      </c>
    </row>
    <row r="1050" spans="1:9" x14ac:dyDescent="0.25">
      <c r="A1050" s="53">
        <v>44149</v>
      </c>
      <c r="B1050" s="70">
        <v>3639.95</v>
      </c>
      <c r="C1050" s="55">
        <v>1.7500000000000002E-2</v>
      </c>
      <c r="D1050" s="55">
        <v>8.9999999999999998E-4</v>
      </c>
      <c r="E1050" s="56">
        <f t="shared" si="83"/>
        <v>1.0043465786727213</v>
      </c>
      <c r="F1050" s="56">
        <f t="shared" si="84"/>
        <v>1.0002249241023424</v>
      </c>
      <c r="G1050" s="57">
        <f t="shared" si="85"/>
        <v>1.0041207277193955</v>
      </c>
      <c r="H1050" s="54">
        <f t="shared" si="81"/>
        <v>3803.3025183949012</v>
      </c>
      <c r="I1050" s="58">
        <f t="shared" si="82"/>
        <v>-163.35251839490138</v>
      </c>
    </row>
    <row r="1051" spans="1:9" x14ac:dyDescent="0.25">
      <c r="A1051" s="53">
        <v>44150</v>
      </c>
      <c r="B1051" s="70">
        <v>3639.95</v>
      </c>
      <c r="C1051" s="55">
        <v>1.7500000000000002E-2</v>
      </c>
      <c r="D1051" s="55">
        <v>8.9999999999999998E-4</v>
      </c>
      <c r="E1051" s="56">
        <f t="shared" si="83"/>
        <v>1.0043465786727213</v>
      </c>
      <c r="F1051" s="56">
        <f t="shared" si="84"/>
        <v>1.0002249241023424</v>
      </c>
      <c r="G1051" s="57">
        <f t="shared" si="85"/>
        <v>1.0041207277193955</v>
      </c>
      <c r="H1051" s="54">
        <f t="shared" si="81"/>
        <v>3803.3025183949012</v>
      </c>
      <c r="I1051" s="58">
        <f t="shared" si="82"/>
        <v>-163.35251839490138</v>
      </c>
    </row>
    <row r="1052" spans="1:9" x14ac:dyDescent="0.25">
      <c r="A1052" s="53">
        <v>44151</v>
      </c>
      <c r="B1052" s="70">
        <v>3639.95</v>
      </c>
      <c r="C1052" s="55">
        <v>1.7500000000000002E-2</v>
      </c>
      <c r="D1052" s="55">
        <v>8.9999999999999998E-4</v>
      </c>
      <c r="E1052" s="56">
        <f t="shared" si="83"/>
        <v>1.0043465786727213</v>
      </c>
      <c r="F1052" s="56">
        <f t="shared" si="84"/>
        <v>1.0002249241023424</v>
      </c>
      <c r="G1052" s="57">
        <f t="shared" si="85"/>
        <v>1.0041207277193955</v>
      </c>
      <c r="H1052" s="54">
        <f t="shared" si="81"/>
        <v>3803.3975119015226</v>
      </c>
      <c r="I1052" s="58">
        <f t="shared" si="82"/>
        <v>-163.44751190152283</v>
      </c>
    </row>
    <row r="1053" spans="1:9" x14ac:dyDescent="0.25">
      <c r="A1053" s="53">
        <v>44152</v>
      </c>
      <c r="B1053" s="70">
        <v>3639.95</v>
      </c>
      <c r="C1053" s="55">
        <v>1.7500000000000002E-2</v>
      </c>
      <c r="D1053" s="55">
        <v>8.9999999999999998E-4</v>
      </c>
      <c r="E1053" s="56">
        <f t="shared" si="83"/>
        <v>1.0043465786727213</v>
      </c>
      <c r="F1053" s="56">
        <f t="shared" si="84"/>
        <v>1.0002249241023424</v>
      </c>
      <c r="G1053" s="57">
        <f t="shared" si="85"/>
        <v>1.0041207277193955</v>
      </c>
      <c r="H1053" s="54">
        <f t="shared" si="81"/>
        <v>3804.4028639261319</v>
      </c>
      <c r="I1053" s="58">
        <f t="shared" si="82"/>
        <v>-164.45286392613207</v>
      </c>
    </row>
    <row r="1054" spans="1:9" x14ac:dyDescent="0.25">
      <c r="A1054" s="53">
        <v>44153</v>
      </c>
      <c r="B1054" s="70">
        <v>3635.19</v>
      </c>
      <c r="C1054" s="55">
        <v>1.7500000000000002E-2</v>
      </c>
      <c r="D1054" s="55">
        <v>8.9999999999999998E-4</v>
      </c>
      <c r="E1054" s="56">
        <f t="shared" si="83"/>
        <v>1.0043465786727213</v>
      </c>
      <c r="F1054" s="56">
        <f t="shared" si="84"/>
        <v>1.0002249241023424</v>
      </c>
      <c r="G1054" s="57">
        <f t="shared" si="85"/>
        <v>1.0041207277193955</v>
      </c>
      <c r="H1054" s="54">
        <f t="shared" si="81"/>
        <v>3786.8896316574342</v>
      </c>
      <c r="I1054" s="58">
        <f t="shared" si="82"/>
        <v>-151.69963165743411</v>
      </c>
    </row>
    <row r="1055" spans="1:9" x14ac:dyDescent="0.25">
      <c r="A1055" s="53">
        <v>44154</v>
      </c>
      <c r="B1055" s="70">
        <v>3647.73</v>
      </c>
      <c r="C1055" s="55">
        <v>1.7500000000000002E-2</v>
      </c>
      <c r="D1055" s="55">
        <v>8.0000000000000004E-4</v>
      </c>
      <c r="E1055" s="56">
        <f t="shared" si="83"/>
        <v>1.0043465786727213</v>
      </c>
      <c r="F1055" s="56">
        <f t="shared" si="84"/>
        <v>1.0001999400279846</v>
      </c>
      <c r="G1055" s="57">
        <f t="shared" si="85"/>
        <v>1.0041458097314229</v>
      </c>
      <c r="H1055" s="54">
        <f t="shared" si="81"/>
        <v>3812.4255730825162</v>
      </c>
      <c r="I1055" s="58">
        <f t="shared" si="82"/>
        <v>-164.69557308251615</v>
      </c>
    </row>
    <row r="1056" spans="1:9" x14ac:dyDescent="0.25">
      <c r="A1056" s="53">
        <v>44155</v>
      </c>
      <c r="B1056" s="70">
        <v>3647.1</v>
      </c>
      <c r="C1056" s="55">
        <v>1.7500000000000002E-2</v>
      </c>
      <c r="D1056" s="55">
        <v>8.0000000000000004E-4</v>
      </c>
      <c r="E1056" s="56">
        <f t="shared" si="83"/>
        <v>1.0043465786727213</v>
      </c>
      <c r="F1056" s="56">
        <f t="shared" si="84"/>
        <v>1.0001999400279846</v>
      </c>
      <c r="G1056" s="57">
        <f t="shared" si="85"/>
        <v>1.0041458097314229</v>
      </c>
      <c r="H1056" s="54">
        <f t="shared" si="81"/>
        <v>3847.6575418836824</v>
      </c>
      <c r="I1056" s="58">
        <f t="shared" si="82"/>
        <v>-200.55754188368246</v>
      </c>
    </row>
    <row r="1057" spans="1:9" x14ac:dyDescent="0.25">
      <c r="A1057" s="53">
        <v>44156</v>
      </c>
      <c r="B1057" s="70">
        <v>3649.9</v>
      </c>
      <c r="C1057" s="55">
        <v>1.7500000000000002E-2</v>
      </c>
      <c r="D1057" s="55">
        <v>8.9999999999999998E-4</v>
      </c>
      <c r="E1057" s="56">
        <f t="shared" si="83"/>
        <v>1.0043465786727213</v>
      </c>
      <c r="F1057" s="56">
        <f t="shared" si="84"/>
        <v>1.0002249241023424</v>
      </c>
      <c r="G1057" s="57">
        <f t="shared" si="85"/>
        <v>1.0041207277193955</v>
      </c>
      <c r="H1057" s="54">
        <f t="shared" si="81"/>
        <v>3847.6575418836824</v>
      </c>
      <c r="I1057" s="58">
        <f t="shared" si="82"/>
        <v>-197.75754188368228</v>
      </c>
    </row>
    <row r="1058" spans="1:9" x14ac:dyDescent="0.25">
      <c r="A1058" s="53">
        <v>44157</v>
      </c>
      <c r="B1058" s="70">
        <v>3649.9</v>
      </c>
      <c r="C1058" s="55">
        <v>1.7500000000000002E-2</v>
      </c>
      <c r="D1058" s="55">
        <v>8.9999999999999998E-4</v>
      </c>
      <c r="E1058" s="56">
        <f t="shared" si="83"/>
        <v>1.0043465786727213</v>
      </c>
      <c r="F1058" s="56">
        <f t="shared" si="84"/>
        <v>1.0002249241023424</v>
      </c>
      <c r="G1058" s="57">
        <f t="shared" si="85"/>
        <v>1.0041207277193955</v>
      </c>
      <c r="H1058" s="54">
        <f t="shared" si="81"/>
        <v>3847.7536432272946</v>
      </c>
      <c r="I1058" s="58">
        <f t="shared" si="82"/>
        <v>-197.85364322729447</v>
      </c>
    </row>
    <row r="1059" spans="1:9" x14ac:dyDescent="0.25">
      <c r="A1059" s="53">
        <v>44158</v>
      </c>
      <c r="B1059" s="70">
        <v>3649.9</v>
      </c>
      <c r="C1059" s="55">
        <v>1.7500000000000002E-2</v>
      </c>
      <c r="D1059" s="55">
        <v>8.0000000000000004E-4</v>
      </c>
      <c r="E1059" s="56">
        <f t="shared" si="83"/>
        <v>1.0043465786727213</v>
      </c>
      <c r="F1059" s="56">
        <f t="shared" si="84"/>
        <v>1.0001999400279846</v>
      </c>
      <c r="G1059" s="57">
        <f t="shared" si="85"/>
        <v>1.0041458097314229</v>
      </c>
      <c r="H1059" s="54">
        <f t="shared" si="81"/>
        <v>3864.261523471383</v>
      </c>
      <c r="I1059" s="58">
        <f t="shared" si="82"/>
        <v>-214.36152347138295</v>
      </c>
    </row>
    <row r="1060" spans="1:9" x14ac:dyDescent="0.25">
      <c r="A1060" s="53">
        <v>44159</v>
      </c>
      <c r="B1060" s="70">
        <v>3632.92</v>
      </c>
      <c r="C1060" s="55">
        <v>1.7500000000000002E-2</v>
      </c>
      <c r="D1060" s="55">
        <v>8.0000000000000004E-4</v>
      </c>
      <c r="E1060" s="56">
        <f t="shared" si="83"/>
        <v>1.0043465786727213</v>
      </c>
      <c r="F1060" s="56">
        <f t="shared" si="84"/>
        <v>1.0001999400279846</v>
      </c>
      <c r="G1060" s="57">
        <f t="shared" si="85"/>
        <v>1.0041458097314229</v>
      </c>
      <c r="H1060" s="54">
        <f t="shared" si="81"/>
        <v>3888.0179918129061</v>
      </c>
      <c r="I1060" s="58">
        <f t="shared" si="82"/>
        <v>-255.097991812906</v>
      </c>
    </row>
    <row r="1061" spans="1:9" x14ac:dyDescent="0.25">
      <c r="A1061" s="53">
        <v>44160</v>
      </c>
      <c r="B1061" s="70">
        <v>3643.24</v>
      </c>
      <c r="C1061" s="55">
        <v>1.7500000000000002E-2</v>
      </c>
      <c r="D1061" s="55">
        <v>8.0000000000000004E-4</v>
      </c>
      <c r="E1061" s="56">
        <f t="shared" si="83"/>
        <v>1.0043465786727213</v>
      </c>
      <c r="F1061" s="56">
        <f t="shared" si="84"/>
        <v>1.0001999400279846</v>
      </c>
      <c r="G1061" s="57">
        <f t="shared" si="85"/>
        <v>1.0041458097314229</v>
      </c>
      <c r="H1061" s="54">
        <f t="shared" si="81"/>
        <v>3867.3239117245384</v>
      </c>
      <c r="I1061" s="58">
        <f t="shared" si="82"/>
        <v>-224.08391172453867</v>
      </c>
    </row>
    <row r="1062" spans="1:9" x14ac:dyDescent="0.25">
      <c r="A1062" s="53">
        <v>44161</v>
      </c>
      <c r="B1062" s="70">
        <v>3620.39</v>
      </c>
      <c r="C1062" s="55">
        <v>1.7500000000000002E-2</v>
      </c>
      <c r="D1062" s="55">
        <v>8.9999999999999998E-4</v>
      </c>
      <c r="E1062" s="56">
        <f t="shared" si="83"/>
        <v>1.0043465786727213</v>
      </c>
      <c r="F1062" s="56">
        <f t="shared" si="84"/>
        <v>1.0002249241023424</v>
      </c>
      <c r="G1062" s="57">
        <f t="shared" si="85"/>
        <v>1.0041207277193955</v>
      </c>
      <c r="H1062" s="54">
        <f t="shared" si="81"/>
        <v>3840.6156438525672</v>
      </c>
      <c r="I1062" s="58">
        <f t="shared" si="82"/>
        <v>-220.22564385256737</v>
      </c>
    </row>
    <row r="1063" spans="1:9" x14ac:dyDescent="0.25">
      <c r="A1063" s="53">
        <v>44162</v>
      </c>
      <c r="B1063" s="70">
        <v>3620.39</v>
      </c>
      <c r="C1063" s="55">
        <v>1.7500000000000002E-2</v>
      </c>
      <c r="D1063" s="55">
        <v>8.0000000000000004E-4</v>
      </c>
      <c r="E1063" s="56">
        <f t="shared" si="83"/>
        <v>1.0043465786727213</v>
      </c>
      <c r="F1063" s="56">
        <f t="shared" si="84"/>
        <v>1.0001999400279846</v>
      </c>
      <c r="G1063" s="57">
        <f t="shared" si="85"/>
        <v>1.0041458097314229</v>
      </c>
      <c r="H1063" s="54">
        <f t="shared" si="81"/>
        <v>3780.4112245408769</v>
      </c>
      <c r="I1063" s="58">
        <f t="shared" si="82"/>
        <v>-160.02122454087703</v>
      </c>
    </row>
    <row r="1064" spans="1:9" x14ac:dyDescent="0.25">
      <c r="A1064" s="53">
        <v>44163</v>
      </c>
      <c r="B1064" s="70">
        <v>3611.44</v>
      </c>
      <c r="C1064" s="55">
        <v>1.7500000000000002E-2</v>
      </c>
      <c r="D1064" s="55">
        <v>8.9999999999999998E-4</v>
      </c>
      <c r="E1064" s="56">
        <f t="shared" si="83"/>
        <v>1.0043465786727213</v>
      </c>
      <c r="F1064" s="56">
        <f t="shared" si="84"/>
        <v>1.0002249241023424</v>
      </c>
      <c r="G1064" s="57">
        <f t="shared" si="85"/>
        <v>1.0041207277193955</v>
      </c>
      <c r="H1064" s="54">
        <f t="shared" si="81"/>
        <v>3780.4112245408769</v>
      </c>
      <c r="I1064" s="58">
        <f t="shared" si="82"/>
        <v>-168.97122454087685</v>
      </c>
    </row>
    <row r="1065" spans="1:9" x14ac:dyDescent="0.25">
      <c r="A1065" s="53">
        <v>44164</v>
      </c>
      <c r="B1065" s="70">
        <v>3611.44</v>
      </c>
      <c r="C1065" s="55">
        <v>1.7500000000000002E-2</v>
      </c>
      <c r="D1065" s="55">
        <v>8.9999999999999998E-4</v>
      </c>
      <c r="E1065" s="56">
        <f t="shared" si="83"/>
        <v>1.0043465786727213</v>
      </c>
      <c r="F1065" s="56">
        <f t="shared" si="84"/>
        <v>1.0002249241023424</v>
      </c>
      <c r="G1065" s="57">
        <f t="shared" si="85"/>
        <v>1.0041207277193955</v>
      </c>
      <c r="H1065" s="54">
        <f t="shared" si="81"/>
        <v>3780.5056463011638</v>
      </c>
      <c r="I1065" s="58">
        <f t="shared" si="82"/>
        <v>-169.06564630116372</v>
      </c>
    </row>
    <row r="1066" spans="1:9" x14ac:dyDescent="0.25">
      <c r="A1066" s="53">
        <v>44165</v>
      </c>
      <c r="B1066" s="70">
        <v>3611.44</v>
      </c>
      <c r="C1066" s="55">
        <v>1.7500000000000002E-2</v>
      </c>
      <c r="D1066" s="55">
        <v>8.9999999999999998E-4</v>
      </c>
      <c r="E1066" s="56">
        <f t="shared" si="83"/>
        <v>1.0043465786727213</v>
      </c>
      <c r="F1066" s="56">
        <f t="shared" si="84"/>
        <v>1.0002249241023424</v>
      </c>
      <c r="G1066" s="57">
        <f t="shared" si="85"/>
        <v>1.0041207277193955</v>
      </c>
      <c r="H1066" s="54">
        <f t="shared" si="81"/>
        <v>3763.1517900052477</v>
      </c>
      <c r="I1066" s="58">
        <f t="shared" si="82"/>
        <v>-151.71179000524762</v>
      </c>
    </row>
    <row r="1067" spans="1:9" x14ac:dyDescent="0.25">
      <c r="A1067" s="53">
        <v>44166</v>
      </c>
      <c r="B1067" s="70">
        <v>3591.84</v>
      </c>
      <c r="C1067" s="55">
        <v>1.7500000000000002E-2</v>
      </c>
      <c r="D1067" s="55">
        <v>8.9999999999999998E-4</v>
      </c>
      <c r="E1067" s="56">
        <f t="shared" si="83"/>
        <v>1.0043465786727213</v>
      </c>
      <c r="F1067" s="56">
        <f t="shared" si="84"/>
        <v>1.0002249241023424</v>
      </c>
      <c r="G1067" s="57">
        <f t="shared" si="85"/>
        <v>1.0041207277193955</v>
      </c>
      <c r="H1067" s="54">
        <f t="shared" si="81"/>
        <v>3700.7274837976429</v>
      </c>
      <c r="I1067" s="58">
        <f t="shared" si="82"/>
        <v>-108.88748379764274</v>
      </c>
    </row>
    <row r="1068" spans="1:9" x14ac:dyDescent="0.25">
      <c r="A1068" s="53">
        <v>44167</v>
      </c>
      <c r="B1068" s="70">
        <v>3558.57</v>
      </c>
      <c r="C1068" s="55">
        <v>1.7500000000000002E-2</v>
      </c>
      <c r="D1068" s="55">
        <v>8.9999999999999998E-4</v>
      </c>
      <c r="E1068" s="56">
        <f t="shared" si="83"/>
        <v>1.0043465786727213</v>
      </c>
      <c r="F1068" s="56">
        <f t="shared" si="84"/>
        <v>1.0002249241023424</v>
      </c>
      <c r="G1068" s="57">
        <f t="shared" si="85"/>
        <v>1.0041207277193955</v>
      </c>
      <c r="H1068" s="54">
        <f t="shared" si="81"/>
        <v>3671.0073650527374</v>
      </c>
      <c r="I1068" s="58">
        <f t="shared" si="82"/>
        <v>-112.43736505273728</v>
      </c>
    </row>
    <row r="1069" spans="1:9" x14ac:dyDescent="0.25">
      <c r="A1069" s="53">
        <v>44168</v>
      </c>
      <c r="B1069" s="70">
        <v>3533.21</v>
      </c>
      <c r="C1069" s="55">
        <v>1.7500000000000002E-2</v>
      </c>
      <c r="D1069" s="55">
        <v>8.9999999999999998E-4</v>
      </c>
      <c r="E1069" s="56">
        <f t="shared" si="83"/>
        <v>1.0043465786727213</v>
      </c>
      <c r="F1069" s="56">
        <f t="shared" si="84"/>
        <v>1.0002249241023424</v>
      </c>
      <c r="G1069" s="57">
        <f t="shared" si="85"/>
        <v>1.0041207277193955</v>
      </c>
      <c r="H1069" s="54">
        <f t="shared" si="81"/>
        <v>3670.5351386899893</v>
      </c>
      <c r="I1069" s="58">
        <f t="shared" si="82"/>
        <v>-137.32513868998922</v>
      </c>
    </row>
    <row r="1070" spans="1:9" x14ac:dyDescent="0.25">
      <c r="A1070" s="53">
        <v>44169</v>
      </c>
      <c r="B1070" s="70">
        <v>3481.44</v>
      </c>
      <c r="C1070" s="55">
        <v>1.7500000000000002E-2</v>
      </c>
      <c r="D1070" s="55">
        <v>8.9999999999999998E-4</v>
      </c>
      <c r="E1070" s="56">
        <f t="shared" si="83"/>
        <v>1.0043465786727213</v>
      </c>
      <c r="F1070" s="56">
        <f t="shared" si="84"/>
        <v>1.0002249241023424</v>
      </c>
      <c r="G1070" s="57">
        <f t="shared" si="85"/>
        <v>1.0041207277193955</v>
      </c>
      <c r="H1070" s="54">
        <f t="shared" si="81"/>
        <v>3720.1590962562791</v>
      </c>
      <c r="I1070" s="58">
        <f t="shared" si="82"/>
        <v>-238.71909625627904</v>
      </c>
    </row>
    <row r="1071" spans="1:9" x14ac:dyDescent="0.25">
      <c r="A1071" s="53">
        <v>44170</v>
      </c>
      <c r="B1071" s="70">
        <v>3467.49</v>
      </c>
      <c r="C1071" s="55">
        <v>1.7500000000000002E-2</v>
      </c>
      <c r="D1071" s="55">
        <v>8.9999999999999998E-4</v>
      </c>
      <c r="E1071" s="56">
        <f t="shared" si="83"/>
        <v>1.0043465786727213</v>
      </c>
      <c r="F1071" s="56">
        <f t="shared" si="84"/>
        <v>1.0002249241023424</v>
      </c>
      <c r="G1071" s="57">
        <f t="shared" si="85"/>
        <v>1.0041207277193955</v>
      </c>
      <c r="H1071" s="54">
        <f t="shared" ref="H1071:H1134" si="86">+B981*G981</f>
        <v>3720.1590962562791</v>
      </c>
      <c r="I1071" s="58">
        <f t="shared" ref="I1071:I1134" si="87">+B1071-H1071</f>
        <v>-252.66909625627932</v>
      </c>
    </row>
    <row r="1072" spans="1:9" x14ac:dyDescent="0.25">
      <c r="A1072" s="53">
        <v>44171</v>
      </c>
      <c r="B1072" s="70">
        <v>3467.49</v>
      </c>
      <c r="C1072" s="55">
        <v>1.7500000000000002E-2</v>
      </c>
      <c r="D1072" s="55">
        <v>8.9999999999999998E-4</v>
      </c>
      <c r="E1072" s="56">
        <f t="shared" si="83"/>
        <v>1.0043465786727213</v>
      </c>
      <c r="F1072" s="56">
        <f t="shared" si="84"/>
        <v>1.0002249241023424</v>
      </c>
      <c r="G1072" s="57">
        <f t="shared" si="85"/>
        <v>1.0041207277193955</v>
      </c>
      <c r="H1072" s="54">
        <f t="shared" si="86"/>
        <v>3720.1590962562791</v>
      </c>
      <c r="I1072" s="58">
        <f t="shared" si="87"/>
        <v>-252.66909625627932</v>
      </c>
    </row>
    <row r="1073" spans="1:9" x14ac:dyDescent="0.25">
      <c r="A1073" s="53">
        <v>44172</v>
      </c>
      <c r="B1073" s="70">
        <v>3467.49</v>
      </c>
      <c r="C1073" s="55">
        <v>1.7500000000000002E-2</v>
      </c>
      <c r="D1073" s="55">
        <v>8.9999999999999998E-4</v>
      </c>
      <c r="E1073" s="56">
        <f t="shared" si="83"/>
        <v>1.0043465786727213</v>
      </c>
      <c r="F1073" s="56">
        <f t="shared" si="84"/>
        <v>1.0002249241023424</v>
      </c>
      <c r="G1073" s="57">
        <f t="shared" si="85"/>
        <v>1.0041207277193955</v>
      </c>
      <c r="H1073" s="54">
        <f t="shared" si="86"/>
        <v>3720.1590962562791</v>
      </c>
      <c r="I1073" s="58">
        <f t="shared" si="87"/>
        <v>-252.66909625627932</v>
      </c>
    </row>
    <row r="1074" spans="1:9" x14ac:dyDescent="0.25">
      <c r="A1074" s="53">
        <v>44173</v>
      </c>
      <c r="B1074" s="70">
        <v>3487.65</v>
      </c>
      <c r="C1074" s="55">
        <v>1.7500000000000002E-2</v>
      </c>
      <c r="D1074" s="55">
        <v>8.9999999999999998E-4</v>
      </c>
      <c r="E1074" s="56">
        <f t="shared" si="83"/>
        <v>1.0043465786727213</v>
      </c>
      <c r="F1074" s="56">
        <f t="shared" si="84"/>
        <v>1.0002249241023424</v>
      </c>
      <c r="G1074" s="57">
        <f t="shared" si="85"/>
        <v>1.0041207277193955</v>
      </c>
      <c r="H1074" s="54">
        <f t="shared" si="86"/>
        <v>3775.0076859210653</v>
      </c>
      <c r="I1074" s="58">
        <f t="shared" si="87"/>
        <v>-287.35768592106524</v>
      </c>
    </row>
    <row r="1075" spans="1:9" x14ac:dyDescent="0.25">
      <c r="A1075" s="53">
        <v>44174</v>
      </c>
      <c r="B1075" s="70">
        <v>3487.65</v>
      </c>
      <c r="C1075" s="55">
        <v>1.7500000000000002E-2</v>
      </c>
      <c r="D1075" s="55">
        <v>8.9999999999999998E-4</v>
      </c>
      <c r="E1075" s="56">
        <f t="shared" si="83"/>
        <v>1.0043465786727213</v>
      </c>
      <c r="F1075" s="56">
        <f t="shared" si="84"/>
        <v>1.0002249241023424</v>
      </c>
      <c r="G1075" s="57">
        <f t="shared" si="85"/>
        <v>1.0041207277193955</v>
      </c>
      <c r="H1075" s="54">
        <f t="shared" si="86"/>
        <v>3734.8583977180087</v>
      </c>
      <c r="I1075" s="58">
        <f t="shared" si="87"/>
        <v>-247.20839771800865</v>
      </c>
    </row>
    <row r="1076" spans="1:9" x14ac:dyDescent="0.25">
      <c r="A1076" s="53">
        <v>44175</v>
      </c>
      <c r="B1076" s="70">
        <v>3465.76</v>
      </c>
      <c r="C1076" s="55">
        <v>1.7500000000000002E-2</v>
      </c>
      <c r="D1076" s="55">
        <v>8.9999999999999998E-4</v>
      </c>
      <c r="E1076" s="56">
        <f t="shared" si="83"/>
        <v>1.0043465786727213</v>
      </c>
      <c r="F1076" s="56">
        <f t="shared" si="84"/>
        <v>1.0002249241023424</v>
      </c>
      <c r="G1076" s="57">
        <f t="shared" si="85"/>
        <v>1.0041207277193955</v>
      </c>
      <c r="H1076" s="54">
        <f t="shared" si="86"/>
        <v>3717.8080118119565</v>
      </c>
      <c r="I1076" s="58">
        <f t="shared" si="87"/>
        <v>-252.04801181195626</v>
      </c>
    </row>
    <row r="1077" spans="1:9" x14ac:dyDescent="0.25">
      <c r="A1077" s="53">
        <v>44176</v>
      </c>
      <c r="B1077" s="70">
        <v>3448.89</v>
      </c>
      <c r="C1077" s="55">
        <v>1.7500000000000002E-2</v>
      </c>
      <c r="D1077" s="55">
        <v>8.9999999999999998E-4</v>
      </c>
      <c r="E1077" s="56">
        <f t="shared" si="83"/>
        <v>1.0043465786727213</v>
      </c>
      <c r="F1077" s="56">
        <f t="shared" si="84"/>
        <v>1.0002249241023424</v>
      </c>
      <c r="G1077" s="57">
        <f t="shared" si="85"/>
        <v>1.0041207277193955</v>
      </c>
      <c r="H1077" s="54">
        <f t="shared" si="86"/>
        <v>3726.5693179463569</v>
      </c>
      <c r="I1077" s="58">
        <f t="shared" si="87"/>
        <v>-277.67931794635706</v>
      </c>
    </row>
    <row r="1078" spans="1:9" x14ac:dyDescent="0.25">
      <c r="A1078" s="53">
        <v>44177</v>
      </c>
      <c r="B1078" s="70">
        <v>3433.45</v>
      </c>
      <c r="C1078" s="55">
        <v>1.7500000000000002E-2</v>
      </c>
      <c r="D1078" s="55">
        <v>8.9999999999999998E-4</v>
      </c>
      <c r="E1078" s="56">
        <f t="shared" si="83"/>
        <v>1.0043465786727213</v>
      </c>
      <c r="F1078" s="56">
        <f t="shared" si="84"/>
        <v>1.0002249241023424</v>
      </c>
      <c r="G1078" s="57">
        <f t="shared" si="85"/>
        <v>1.0041207277193955</v>
      </c>
      <c r="H1078" s="54">
        <f t="shared" si="86"/>
        <v>3726.5693179463569</v>
      </c>
      <c r="I1078" s="58">
        <f t="shared" si="87"/>
        <v>-293.11931794635711</v>
      </c>
    </row>
    <row r="1079" spans="1:9" x14ac:dyDescent="0.25">
      <c r="A1079" s="53">
        <v>44178</v>
      </c>
      <c r="B1079" s="70">
        <v>3433.45</v>
      </c>
      <c r="C1079" s="55">
        <v>1.7500000000000002E-2</v>
      </c>
      <c r="D1079" s="55">
        <v>8.9999999999999998E-4</v>
      </c>
      <c r="E1079" s="56">
        <f t="shared" si="83"/>
        <v>1.0043465786727213</v>
      </c>
      <c r="F1079" s="56">
        <f t="shared" si="84"/>
        <v>1.0002249241023424</v>
      </c>
      <c r="G1079" s="57">
        <f t="shared" si="85"/>
        <v>1.0041207277193955</v>
      </c>
      <c r="H1079" s="54">
        <f t="shared" si="86"/>
        <v>3726.5693179463569</v>
      </c>
      <c r="I1079" s="58">
        <f t="shared" si="87"/>
        <v>-293.11931794635711</v>
      </c>
    </row>
    <row r="1080" spans="1:9" x14ac:dyDescent="0.25">
      <c r="A1080" s="53">
        <v>44179</v>
      </c>
      <c r="B1080" s="70">
        <v>3433.45</v>
      </c>
      <c r="C1080" s="55">
        <v>1.7500000000000002E-2</v>
      </c>
      <c r="D1080" s="55">
        <v>8.9999999999999998E-4</v>
      </c>
      <c r="E1080" s="56">
        <f t="shared" si="83"/>
        <v>1.0043465786727213</v>
      </c>
      <c r="F1080" s="56">
        <f t="shared" si="84"/>
        <v>1.0002249241023424</v>
      </c>
      <c r="G1080" s="57">
        <f t="shared" si="85"/>
        <v>1.0041207277193955</v>
      </c>
      <c r="H1080" s="54">
        <f t="shared" si="86"/>
        <v>3714.5124746421357</v>
      </c>
      <c r="I1080" s="58">
        <f t="shared" si="87"/>
        <v>-281.06247464213584</v>
      </c>
    </row>
    <row r="1081" spans="1:9" x14ac:dyDescent="0.25">
      <c r="A1081" s="53">
        <v>44180</v>
      </c>
      <c r="B1081" s="70">
        <v>3426.97</v>
      </c>
      <c r="C1081" s="55">
        <v>1.7500000000000002E-2</v>
      </c>
      <c r="D1081" s="55">
        <v>8.9999999999999998E-4</v>
      </c>
      <c r="E1081" s="56">
        <f t="shared" si="83"/>
        <v>1.0043465786727213</v>
      </c>
      <c r="F1081" s="56">
        <f t="shared" si="84"/>
        <v>1.0002249241023424</v>
      </c>
      <c r="G1081" s="57">
        <f t="shared" si="85"/>
        <v>1.0041207277193955</v>
      </c>
      <c r="H1081" s="54">
        <f t="shared" si="86"/>
        <v>3700.9384785554666</v>
      </c>
      <c r="I1081" s="58">
        <f t="shared" si="87"/>
        <v>-273.96847855546685</v>
      </c>
    </row>
    <row r="1082" spans="1:9" x14ac:dyDescent="0.25">
      <c r="A1082" s="53">
        <v>44181</v>
      </c>
      <c r="B1082" s="70">
        <v>3422.44</v>
      </c>
      <c r="C1082" s="55">
        <v>1.7500000000000002E-2</v>
      </c>
      <c r="D1082" s="55">
        <v>8.9999999999999998E-4</v>
      </c>
      <c r="E1082" s="56">
        <f t="shared" si="83"/>
        <v>1.0043465786727213</v>
      </c>
      <c r="F1082" s="56">
        <f t="shared" si="84"/>
        <v>1.0002249241023424</v>
      </c>
      <c r="G1082" s="57">
        <f t="shared" si="85"/>
        <v>1.0041207277193955</v>
      </c>
      <c r="H1082" s="54">
        <f t="shared" si="86"/>
        <v>3721.4049700643823</v>
      </c>
      <c r="I1082" s="58">
        <f t="shared" si="87"/>
        <v>-298.96497006438221</v>
      </c>
    </row>
    <row r="1083" spans="1:9" x14ac:dyDescent="0.25">
      <c r="A1083" s="53">
        <v>44182</v>
      </c>
      <c r="B1083" s="70">
        <v>3416.21</v>
      </c>
      <c r="C1083" s="55">
        <v>1.7500000000000002E-2</v>
      </c>
      <c r="D1083" s="55">
        <v>8.9999999999999998E-4</v>
      </c>
      <c r="E1083" s="56">
        <f t="shared" si="83"/>
        <v>1.0043465786727213</v>
      </c>
      <c r="F1083" s="56">
        <f t="shared" si="84"/>
        <v>1.0002249241023424</v>
      </c>
      <c r="G1083" s="57">
        <f t="shared" si="85"/>
        <v>1.0041207277193955</v>
      </c>
      <c r="H1083" s="54">
        <f t="shared" si="86"/>
        <v>3732.2460816687612</v>
      </c>
      <c r="I1083" s="58">
        <f t="shared" si="87"/>
        <v>-316.0360816687612</v>
      </c>
    </row>
    <row r="1084" spans="1:9" x14ac:dyDescent="0.25">
      <c r="A1084" s="53">
        <v>44183</v>
      </c>
      <c r="B1084" s="70">
        <v>3410.82</v>
      </c>
      <c r="C1084" s="55">
        <v>1.7500000000000002E-2</v>
      </c>
      <c r="D1084" s="55">
        <v>8.9999999999999998E-4</v>
      </c>
      <c r="E1084" s="56">
        <f t="shared" si="83"/>
        <v>1.0043465786727213</v>
      </c>
      <c r="F1084" s="56">
        <f t="shared" si="84"/>
        <v>1.0002249241023424</v>
      </c>
      <c r="G1084" s="57">
        <f t="shared" si="85"/>
        <v>1.0041207277193955</v>
      </c>
      <c r="H1084" s="54">
        <f t="shared" si="86"/>
        <v>3743.0168616871983</v>
      </c>
      <c r="I1084" s="58">
        <f t="shared" si="87"/>
        <v>-332.19686168719818</v>
      </c>
    </row>
    <row r="1085" spans="1:9" x14ac:dyDescent="0.25">
      <c r="A1085" s="53">
        <v>44184</v>
      </c>
      <c r="B1085" s="70">
        <v>3420.26</v>
      </c>
      <c r="C1085" s="55">
        <v>1.7500000000000002E-2</v>
      </c>
      <c r="D1085" s="55">
        <v>8.9999999999999998E-4</v>
      </c>
      <c r="E1085" s="56">
        <f t="shared" si="83"/>
        <v>1.0043465786727213</v>
      </c>
      <c r="F1085" s="56">
        <f t="shared" si="84"/>
        <v>1.0002249241023424</v>
      </c>
      <c r="G1085" s="57">
        <f t="shared" si="85"/>
        <v>1.0041207277193955</v>
      </c>
      <c r="H1085" s="54">
        <f t="shared" si="86"/>
        <v>3743.0168616871983</v>
      </c>
      <c r="I1085" s="58">
        <f t="shared" si="87"/>
        <v>-322.75686168719812</v>
      </c>
    </row>
    <row r="1086" spans="1:9" x14ac:dyDescent="0.25">
      <c r="A1086" s="53">
        <v>44185</v>
      </c>
      <c r="B1086" s="70">
        <v>3420.26</v>
      </c>
      <c r="C1086" s="55">
        <v>1.7500000000000002E-2</v>
      </c>
      <c r="D1086" s="55">
        <v>8.9999999999999998E-4</v>
      </c>
      <c r="E1086" s="56">
        <f t="shared" si="83"/>
        <v>1.0043465786727213</v>
      </c>
      <c r="F1086" s="56">
        <f t="shared" si="84"/>
        <v>1.0002249241023424</v>
      </c>
      <c r="G1086" s="57">
        <f t="shared" si="85"/>
        <v>1.0041207277193955</v>
      </c>
      <c r="H1086" s="54">
        <f t="shared" si="86"/>
        <v>3743.0168616871983</v>
      </c>
      <c r="I1086" s="58">
        <f t="shared" si="87"/>
        <v>-322.75686168719812</v>
      </c>
    </row>
    <row r="1087" spans="1:9" x14ac:dyDescent="0.25">
      <c r="A1087" s="53">
        <v>44186</v>
      </c>
      <c r="B1087" s="70">
        <v>3420.26</v>
      </c>
      <c r="C1087" s="55">
        <v>1.7500000000000002E-2</v>
      </c>
      <c r="D1087" s="55">
        <v>8.9999999999999998E-4</v>
      </c>
      <c r="E1087" s="56">
        <f t="shared" si="83"/>
        <v>1.0043465786727213</v>
      </c>
      <c r="F1087" s="56">
        <f t="shared" si="84"/>
        <v>1.0002249241023424</v>
      </c>
      <c r="G1087" s="57">
        <f t="shared" si="85"/>
        <v>1.0041207277193955</v>
      </c>
      <c r="H1087" s="54">
        <f t="shared" si="86"/>
        <v>3808.4955681985398</v>
      </c>
      <c r="I1087" s="58">
        <f t="shared" si="87"/>
        <v>-388.23556819853957</v>
      </c>
    </row>
    <row r="1088" spans="1:9" x14ac:dyDescent="0.25">
      <c r="A1088" s="53">
        <v>44187</v>
      </c>
      <c r="B1088" s="70">
        <v>3442.41</v>
      </c>
      <c r="C1088" s="55">
        <v>1.7500000000000002E-2</v>
      </c>
      <c r="D1088" s="55">
        <v>8.9999999999999998E-4</v>
      </c>
      <c r="E1088" s="56">
        <f t="shared" si="83"/>
        <v>1.0043465786727213</v>
      </c>
      <c r="F1088" s="56">
        <f t="shared" si="84"/>
        <v>1.0002249241023424</v>
      </c>
      <c r="G1088" s="57">
        <f t="shared" si="85"/>
        <v>1.0041207277193955</v>
      </c>
      <c r="H1088" s="54">
        <f t="shared" si="86"/>
        <v>3831.3633809988792</v>
      </c>
      <c r="I1088" s="58">
        <f t="shared" si="87"/>
        <v>-388.95338099887931</v>
      </c>
    </row>
    <row r="1089" spans="1:9" x14ac:dyDescent="0.25">
      <c r="A1089" s="53">
        <v>44188</v>
      </c>
      <c r="B1089" s="70">
        <v>3444.9</v>
      </c>
      <c r="C1089" s="55">
        <v>1.7500000000000002E-2</v>
      </c>
      <c r="D1089" s="55">
        <v>8.9999999999999998E-4</v>
      </c>
      <c r="E1089" s="56">
        <f t="shared" si="83"/>
        <v>1.0043465786727213</v>
      </c>
      <c r="F1089" s="56">
        <f t="shared" si="84"/>
        <v>1.0002249241023424</v>
      </c>
      <c r="G1089" s="57">
        <f t="shared" si="85"/>
        <v>1.0041207277193955</v>
      </c>
      <c r="H1089" s="54">
        <f t="shared" si="86"/>
        <v>3881.9016491824059</v>
      </c>
      <c r="I1089" s="58">
        <f t="shared" si="87"/>
        <v>-437.0016491824058</v>
      </c>
    </row>
    <row r="1090" spans="1:9" x14ac:dyDescent="0.25">
      <c r="A1090" s="53">
        <v>44189</v>
      </c>
      <c r="B1090" s="70">
        <v>3482.51</v>
      </c>
      <c r="C1090" s="55">
        <v>1.7500000000000002E-2</v>
      </c>
      <c r="D1090" s="55">
        <v>8.9999999999999998E-4</v>
      </c>
      <c r="E1090" s="56">
        <f t="shared" si="83"/>
        <v>1.0043465786727213</v>
      </c>
      <c r="F1090" s="56">
        <f t="shared" si="84"/>
        <v>1.0002249241023424</v>
      </c>
      <c r="G1090" s="57">
        <f t="shared" si="85"/>
        <v>1.0041207277193955</v>
      </c>
      <c r="H1090" s="54">
        <f t="shared" si="86"/>
        <v>3892.1499659909941</v>
      </c>
      <c r="I1090" s="58">
        <f t="shared" si="87"/>
        <v>-409.63996599099391</v>
      </c>
    </row>
    <row r="1091" spans="1:9" x14ac:dyDescent="0.25">
      <c r="A1091" s="53">
        <v>44190</v>
      </c>
      <c r="B1091" s="70">
        <v>3493.77</v>
      </c>
      <c r="C1091" s="55">
        <v>1.7500000000000002E-2</v>
      </c>
      <c r="D1091" s="55">
        <v>8.9999999999999998E-4</v>
      </c>
      <c r="E1091" s="56">
        <f t="shared" si="83"/>
        <v>1.0043465786727213</v>
      </c>
      <c r="F1091" s="56">
        <f t="shared" si="84"/>
        <v>1.0002249241023424</v>
      </c>
      <c r="G1091" s="57">
        <f t="shared" si="85"/>
        <v>1.0041207277193955</v>
      </c>
      <c r="H1091" s="54">
        <f t="shared" si="86"/>
        <v>3886.1315917083039</v>
      </c>
      <c r="I1091" s="58">
        <f t="shared" si="87"/>
        <v>-392.36159170830388</v>
      </c>
    </row>
    <row r="1092" spans="1:9" x14ac:dyDescent="0.25">
      <c r="A1092" s="53">
        <v>44191</v>
      </c>
      <c r="B1092" s="70">
        <v>3493.77</v>
      </c>
      <c r="C1092" s="55">
        <v>1.7500000000000002E-2</v>
      </c>
      <c r="D1092" s="55">
        <v>8.9999999999999998E-4</v>
      </c>
      <c r="E1092" s="56">
        <f t="shared" si="83"/>
        <v>1.0043465786727213</v>
      </c>
      <c r="F1092" s="56">
        <f t="shared" si="84"/>
        <v>1.0002249241023424</v>
      </c>
      <c r="G1092" s="57">
        <f t="shared" si="85"/>
        <v>1.0041207277193955</v>
      </c>
      <c r="H1092" s="54">
        <f t="shared" si="86"/>
        <v>3886.1315917083039</v>
      </c>
      <c r="I1092" s="58">
        <f t="shared" si="87"/>
        <v>-392.36159170830388</v>
      </c>
    </row>
    <row r="1093" spans="1:9" x14ac:dyDescent="0.25">
      <c r="A1093" s="53">
        <v>44192</v>
      </c>
      <c r="B1093" s="70">
        <v>3493.77</v>
      </c>
      <c r="C1093" s="55">
        <v>1.7500000000000002E-2</v>
      </c>
      <c r="D1093" s="55">
        <v>8.9999999999999998E-4</v>
      </c>
      <c r="E1093" s="56">
        <f t="shared" si="83"/>
        <v>1.0043465786727213</v>
      </c>
      <c r="F1093" s="56">
        <f t="shared" si="84"/>
        <v>1.0002249241023424</v>
      </c>
      <c r="G1093" s="57">
        <f t="shared" si="85"/>
        <v>1.0041207277193955</v>
      </c>
      <c r="H1093" s="54">
        <f t="shared" si="86"/>
        <v>3883.7481918803551</v>
      </c>
      <c r="I1093" s="58">
        <f t="shared" si="87"/>
        <v>-389.9781918803551</v>
      </c>
    </row>
    <row r="1094" spans="1:9" x14ac:dyDescent="0.25">
      <c r="A1094" s="53">
        <v>44193</v>
      </c>
      <c r="B1094" s="70">
        <v>3493.77</v>
      </c>
      <c r="C1094" s="55">
        <v>1.7500000000000002E-2</v>
      </c>
      <c r="D1094" s="55">
        <v>8.9999999999999998E-4</v>
      </c>
      <c r="E1094" s="56">
        <f t="shared" si="83"/>
        <v>1.0043465786727213</v>
      </c>
      <c r="F1094" s="56">
        <f t="shared" si="84"/>
        <v>1.0002249241023424</v>
      </c>
      <c r="G1094" s="57">
        <f t="shared" si="85"/>
        <v>1.0041207277193955</v>
      </c>
      <c r="H1094" s="54">
        <f t="shared" si="86"/>
        <v>3875.805596924095</v>
      </c>
      <c r="I1094" s="58">
        <f t="shared" si="87"/>
        <v>-382.03559692409499</v>
      </c>
    </row>
    <row r="1095" spans="1:9" x14ac:dyDescent="0.25">
      <c r="A1095" s="53">
        <v>44194</v>
      </c>
      <c r="B1095" s="70">
        <v>3495.39</v>
      </c>
      <c r="C1095" s="55">
        <v>1.7500000000000002E-2</v>
      </c>
      <c r="D1095" s="55">
        <v>8.9999999999999998E-4</v>
      </c>
      <c r="E1095" s="56">
        <f t="shared" si="83"/>
        <v>1.0043465786727213</v>
      </c>
      <c r="F1095" s="56">
        <f t="shared" si="84"/>
        <v>1.0002249241023424</v>
      </c>
      <c r="G1095" s="57">
        <f t="shared" si="85"/>
        <v>1.0041207277193955</v>
      </c>
      <c r="H1095" s="54">
        <f t="shared" si="86"/>
        <v>3894.9240555798719</v>
      </c>
      <c r="I1095" s="58">
        <f t="shared" si="87"/>
        <v>-399.53405557987207</v>
      </c>
    </row>
    <row r="1096" spans="1:9" x14ac:dyDescent="0.25">
      <c r="A1096" s="53">
        <v>44195</v>
      </c>
      <c r="B1096" s="70">
        <v>3482.1</v>
      </c>
      <c r="C1096" s="55">
        <v>1.7500000000000002E-2</v>
      </c>
      <c r="D1096" s="55">
        <v>8.9999999999999998E-4</v>
      </c>
      <c r="E1096" s="56">
        <f t="shared" si="83"/>
        <v>1.0043465786727213</v>
      </c>
      <c r="F1096" s="56">
        <f t="shared" si="84"/>
        <v>1.0002249241023424</v>
      </c>
      <c r="G1096" s="57">
        <f t="shared" si="85"/>
        <v>1.0041207277193955</v>
      </c>
      <c r="H1096" s="54">
        <f t="shared" si="86"/>
        <v>3881.3985493774917</v>
      </c>
      <c r="I1096" s="58">
        <f t="shared" si="87"/>
        <v>-399.29854937749178</v>
      </c>
    </row>
    <row r="1097" spans="1:9" x14ac:dyDescent="0.25">
      <c r="A1097" s="53">
        <v>44196</v>
      </c>
      <c r="B1097" s="70">
        <v>3432.5</v>
      </c>
      <c r="C1097" s="55">
        <v>1.7500000000000002E-2</v>
      </c>
      <c r="D1097" s="55">
        <v>8.9999999999999998E-4</v>
      </c>
      <c r="E1097" s="56">
        <f t="shared" si="83"/>
        <v>1.0043465786727213</v>
      </c>
      <c r="F1097" s="56">
        <f t="shared" si="84"/>
        <v>1.0002249241023424</v>
      </c>
      <c r="G1097" s="57">
        <f t="shared" si="85"/>
        <v>1.0041207277193955</v>
      </c>
      <c r="H1097" s="54">
        <f t="shared" si="86"/>
        <v>3858.1732369453425</v>
      </c>
      <c r="I1097" s="58">
        <f t="shared" si="87"/>
        <v>-425.67323694534252</v>
      </c>
    </row>
    <row r="1098" spans="1:9" x14ac:dyDescent="0.25">
      <c r="A1098" s="53">
        <v>44197</v>
      </c>
      <c r="B1098" s="70">
        <v>3432.5</v>
      </c>
      <c r="C1098" s="55">
        <v>1.7500000000000002E-2</v>
      </c>
      <c r="D1098" s="55">
        <v>8.9999999999999998E-4</v>
      </c>
      <c r="E1098" s="56">
        <f t="shared" si="83"/>
        <v>1.0043465786727213</v>
      </c>
      <c r="F1098" s="56">
        <f t="shared" si="84"/>
        <v>1.0002249241023424</v>
      </c>
      <c r="G1098" s="57">
        <f t="shared" si="85"/>
        <v>1.0041207277193955</v>
      </c>
      <c r="H1098" s="54">
        <f t="shared" si="86"/>
        <v>3897.7958408611498</v>
      </c>
      <c r="I1098" s="58">
        <f t="shared" si="87"/>
        <v>-465.29584086114983</v>
      </c>
    </row>
    <row r="1099" spans="1:9" x14ac:dyDescent="0.25">
      <c r="A1099" s="53">
        <v>44198</v>
      </c>
      <c r="B1099" s="70">
        <v>3432.5</v>
      </c>
      <c r="C1099" s="55">
        <v>1.7500000000000002E-2</v>
      </c>
      <c r="D1099" s="55">
        <v>8.9999999999999998E-4</v>
      </c>
      <c r="E1099" s="56">
        <f t="shared" si="83"/>
        <v>1.0043465786727213</v>
      </c>
      <c r="F1099" s="56">
        <f t="shared" si="84"/>
        <v>1.0002249241023424</v>
      </c>
      <c r="G1099" s="57">
        <f t="shared" si="85"/>
        <v>1.0041207277193955</v>
      </c>
      <c r="H1099" s="54">
        <f t="shared" si="86"/>
        <v>3897.7958408611498</v>
      </c>
      <c r="I1099" s="58">
        <f t="shared" si="87"/>
        <v>-465.29584086114983</v>
      </c>
    </row>
    <row r="1100" spans="1:9" x14ac:dyDescent="0.25">
      <c r="A1100" s="53">
        <v>44199</v>
      </c>
      <c r="B1100" s="70">
        <v>3432.5</v>
      </c>
      <c r="C1100" s="55">
        <v>1.7500000000000002E-2</v>
      </c>
      <c r="D1100" s="55">
        <v>8.9999999999999998E-4</v>
      </c>
      <c r="E1100" s="56">
        <f t="shared" si="83"/>
        <v>1.0043465786727213</v>
      </c>
      <c r="F1100" s="56">
        <f t="shared" si="84"/>
        <v>1.0002249241023424</v>
      </c>
      <c r="G1100" s="57">
        <f t="shared" si="85"/>
        <v>1.0041207277193955</v>
      </c>
      <c r="H1100" s="54">
        <f t="shared" si="86"/>
        <v>3897.7958408611498</v>
      </c>
      <c r="I1100" s="58">
        <f t="shared" si="87"/>
        <v>-465.29584086114983</v>
      </c>
    </row>
    <row r="1101" spans="1:9" x14ac:dyDescent="0.25">
      <c r="A1101" s="53">
        <v>44200</v>
      </c>
      <c r="B1101" s="70">
        <v>3432.5</v>
      </c>
      <c r="C1101" s="55">
        <v>1.7500000000000002E-2</v>
      </c>
      <c r="D1101" s="55">
        <v>8.9999999999999998E-4</v>
      </c>
      <c r="E1101" s="56">
        <f t="shared" si="83"/>
        <v>1.0043465786727213</v>
      </c>
      <c r="F1101" s="56">
        <f t="shared" si="84"/>
        <v>1.0002249241023424</v>
      </c>
      <c r="G1101" s="57">
        <f t="shared" si="85"/>
        <v>1.0041207277193955</v>
      </c>
      <c r="H1101" s="54">
        <f t="shared" si="86"/>
        <v>3859.5890471714265</v>
      </c>
      <c r="I1101" s="58">
        <f t="shared" si="87"/>
        <v>-427.0890471714265</v>
      </c>
    </row>
    <row r="1102" spans="1:9" x14ac:dyDescent="0.25">
      <c r="A1102" s="53">
        <v>44201</v>
      </c>
      <c r="B1102" s="70">
        <v>3420.78</v>
      </c>
      <c r="C1102" s="55">
        <v>1.7500000000000002E-2</v>
      </c>
      <c r="D1102" s="55">
        <v>8.9999999999999998E-4</v>
      </c>
      <c r="E1102" s="56">
        <f t="shared" si="83"/>
        <v>1.0043465786727213</v>
      </c>
      <c r="F1102" s="56">
        <f t="shared" si="84"/>
        <v>1.0002249241023424</v>
      </c>
      <c r="G1102" s="57">
        <f t="shared" si="85"/>
        <v>1.0041207277193955</v>
      </c>
      <c r="H1102" s="54">
        <f t="shared" si="86"/>
        <v>3842.5390772147512</v>
      </c>
      <c r="I1102" s="58">
        <f t="shared" si="87"/>
        <v>-421.75907721475096</v>
      </c>
    </row>
    <row r="1103" spans="1:9" x14ac:dyDescent="0.25">
      <c r="A1103" s="53">
        <v>44202</v>
      </c>
      <c r="B1103" s="70">
        <v>3450.74</v>
      </c>
      <c r="C1103" s="55">
        <v>1.7500000000000002E-2</v>
      </c>
      <c r="D1103" s="55">
        <v>8.9999999999999998E-4</v>
      </c>
      <c r="E1103" s="56">
        <f t="shared" si="83"/>
        <v>1.0043465786727213</v>
      </c>
      <c r="F1103" s="56">
        <f t="shared" si="84"/>
        <v>1.0002249241023424</v>
      </c>
      <c r="G1103" s="57">
        <f t="shared" si="85"/>
        <v>1.0041207277193955</v>
      </c>
      <c r="H1103" s="54">
        <f t="shared" si="86"/>
        <v>3853.6044876342189</v>
      </c>
      <c r="I1103" s="58">
        <f t="shared" si="87"/>
        <v>-402.86448763421913</v>
      </c>
    </row>
    <row r="1104" spans="1:9" x14ac:dyDescent="0.25">
      <c r="A1104" s="53">
        <v>44203</v>
      </c>
      <c r="B1104" s="70">
        <v>3428.04</v>
      </c>
      <c r="C1104" s="55">
        <v>1.7500000000000002E-2</v>
      </c>
      <c r="D1104" s="55">
        <v>8.9999999999999998E-4</v>
      </c>
      <c r="E1104" s="56">
        <f t="shared" si="83"/>
        <v>1.0043465786727213</v>
      </c>
      <c r="F1104" s="56">
        <f t="shared" si="84"/>
        <v>1.0002249241023424</v>
      </c>
      <c r="G1104" s="57">
        <f t="shared" si="85"/>
        <v>1.0041207277193955</v>
      </c>
      <c r="H1104" s="54">
        <f t="shared" si="86"/>
        <v>3855.5524818459944</v>
      </c>
      <c r="I1104" s="58">
        <f t="shared" si="87"/>
        <v>-427.51248184599444</v>
      </c>
    </row>
    <row r="1105" spans="1:9" x14ac:dyDescent="0.25">
      <c r="A1105" s="53">
        <v>44204</v>
      </c>
      <c r="B1105" s="70">
        <v>3459.39</v>
      </c>
      <c r="C1105" s="55">
        <v>1.7500000000000002E-2</v>
      </c>
      <c r="D1105" s="55">
        <v>8.9999999999999998E-4</v>
      </c>
      <c r="E1105" s="56">
        <f t="shared" si="83"/>
        <v>1.0043465786727213</v>
      </c>
      <c r="F1105" s="56">
        <f t="shared" si="84"/>
        <v>1.0002249241023424</v>
      </c>
      <c r="G1105" s="57">
        <f t="shared" si="85"/>
        <v>1.0041207277193955</v>
      </c>
      <c r="H1105" s="54">
        <f t="shared" si="86"/>
        <v>3840.0086929808986</v>
      </c>
      <c r="I1105" s="58">
        <f t="shared" si="87"/>
        <v>-380.61869298089869</v>
      </c>
    </row>
    <row r="1106" spans="1:9" x14ac:dyDescent="0.25">
      <c r="A1106" s="53">
        <v>44205</v>
      </c>
      <c r="B1106" s="70">
        <v>3478.11</v>
      </c>
      <c r="C1106" s="55">
        <v>1.7500000000000002E-2</v>
      </c>
      <c r="D1106" s="55">
        <v>8.9999999999999998E-4</v>
      </c>
      <c r="E1106" s="56">
        <f t="shared" si="83"/>
        <v>1.0043465786727213</v>
      </c>
      <c r="F1106" s="56">
        <f t="shared" si="84"/>
        <v>1.0002249241023424</v>
      </c>
      <c r="G1106" s="57">
        <f t="shared" si="85"/>
        <v>1.0041207277193955</v>
      </c>
      <c r="H1106" s="54">
        <f t="shared" si="86"/>
        <v>3840.0086929808986</v>
      </c>
      <c r="I1106" s="58">
        <f t="shared" si="87"/>
        <v>-361.89869298089843</v>
      </c>
    </row>
    <row r="1107" spans="1:9" x14ac:dyDescent="0.25">
      <c r="A1107" s="53">
        <v>44206</v>
      </c>
      <c r="B1107" s="70">
        <v>3478.11</v>
      </c>
      <c r="C1107" s="55">
        <v>1.7500000000000002E-2</v>
      </c>
      <c r="D1107" s="55">
        <v>8.9999999999999998E-4</v>
      </c>
      <c r="E1107" s="56">
        <f t="shared" si="83"/>
        <v>1.0043465786727213</v>
      </c>
      <c r="F1107" s="56">
        <f t="shared" si="84"/>
        <v>1.0002249241023424</v>
      </c>
      <c r="G1107" s="57">
        <f t="shared" si="85"/>
        <v>1.0041207277193955</v>
      </c>
      <c r="H1107" s="54">
        <f t="shared" si="86"/>
        <v>3840.0086929808986</v>
      </c>
      <c r="I1107" s="58">
        <f t="shared" si="87"/>
        <v>-361.89869298089843</v>
      </c>
    </row>
    <row r="1108" spans="1:9" x14ac:dyDescent="0.25">
      <c r="A1108" s="53">
        <v>44207</v>
      </c>
      <c r="B1108" s="70">
        <v>3478.11</v>
      </c>
      <c r="C1108" s="55">
        <v>1.7500000000000002E-2</v>
      </c>
      <c r="D1108" s="55">
        <v>8.9999999999999998E-4</v>
      </c>
      <c r="E1108" s="56">
        <f t="shared" si="83"/>
        <v>1.0043465786727213</v>
      </c>
      <c r="F1108" s="56">
        <f t="shared" si="84"/>
        <v>1.0002249241023424</v>
      </c>
      <c r="G1108" s="57">
        <f t="shared" si="85"/>
        <v>1.0041207277193955</v>
      </c>
      <c r="H1108" s="54">
        <f t="shared" si="86"/>
        <v>3840.0086929808986</v>
      </c>
      <c r="I1108" s="58">
        <f t="shared" si="87"/>
        <v>-361.89869298089843</v>
      </c>
    </row>
    <row r="1109" spans="1:9" x14ac:dyDescent="0.25">
      <c r="A1109" s="53">
        <v>44208</v>
      </c>
      <c r="B1109" s="70">
        <v>3478.11</v>
      </c>
      <c r="C1109" s="55">
        <v>1.7500000000000002E-2</v>
      </c>
      <c r="D1109" s="55">
        <v>8.9999999999999998E-4</v>
      </c>
      <c r="E1109" s="56">
        <f t="shared" si="83"/>
        <v>1.0043465786727213</v>
      </c>
      <c r="F1109" s="56">
        <f t="shared" si="84"/>
        <v>1.0002249241023424</v>
      </c>
      <c r="G1109" s="57">
        <f t="shared" si="85"/>
        <v>1.0041207277193955</v>
      </c>
      <c r="H1109" s="54">
        <f t="shared" si="86"/>
        <v>3872.2108447188593</v>
      </c>
      <c r="I1109" s="58">
        <f t="shared" si="87"/>
        <v>-394.10084471885921</v>
      </c>
    </row>
    <row r="1110" spans="1:9" x14ac:dyDescent="0.25">
      <c r="A1110" s="53">
        <v>44209</v>
      </c>
      <c r="B1110" s="70">
        <v>3487.65</v>
      </c>
      <c r="C1110" s="55">
        <v>1.7500000000000002E-2</v>
      </c>
      <c r="D1110" s="55">
        <v>8.9999999999999998E-4</v>
      </c>
      <c r="E1110" s="56">
        <f t="shared" ref="E1110:E1173" si="88">+(1+C1110)^(90/360)</f>
        <v>1.0043465786727213</v>
      </c>
      <c r="F1110" s="56">
        <f t="shared" ref="F1110:F1173" si="89">+(1+D1110)^(90/360)</f>
        <v>1.0002249241023424</v>
      </c>
      <c r="G1110" s="57">
        <f t="shared" ref="G1110:G1173" si="90">+E1110/F1110</f>
        <v>1.0041207277193955</v>
      </c>
      <c r="H1110" s="54">
        <f t="shared" si="86"/>
        <v>3859.4283878549918</v>
      </c>
      <c r="I1110" s="58">
        <f t="shared" si="87"/>
        <v>-371.77838785499171</v>
      </c>
    </row>
    <row r="1111" spans="1:9" x14ac:dyDescent="0.25">
      <c r="A1111" s="53">
        <v>44210</v>
      </c>
      <c r="B1111" s="70">
        <v>3478.36</v>
      </c>
      <c r="C1111" s="55">
        <v>1.7500000000000002E-2</v>
      </c>
      <c r="D1111" s="55">
        <v>8.9999999999999998E-4</v>
      </c>
      <c r="E1111" s="56">
        <f t="shared" si="88"/>
        <v>1.0043465786727213</v>
      </c>
      <c r="F1111" s="56">
        <f t="shared" si="89"/>
        <v>1.0002249241023424</v>
      </c>
      <c r="G1111" s="57">
        <f t="shared" si="90"/>
        <v>1.0041207277193955</v>
      </c>
      <c r="H1111" s="54">
        <f t="shared" si="86"/>
        <v>3870.3532213725784</v>
      </c>
      <c r="I1111" s="58">
        <f t="shared" si="87"/>
        <v>-391.99322137257832</v>
      </c>
    </row>
    <row r="1112" spans="1:9" x14ac:dyDescent="0.25">
      <c r="A1112" s="53">
        <v>44211</v>
      </c>
      <c r="B1112" s="70">
        <v>3469.76</v>
      </c>
      <c r="C1112" s="55">
        <v>1.7500000000000002E-2</v>
      </c>
      <c r="D1112" s="55">
        <v>8.9999999999999998E-4</v>
      </c>
      <c r="E1112" s="56">
        <f t="shared" si="88"/>
        <v>1.0043465786727213</v>
      </c>
      <c r="F1112" s="56">
        <f t="shared" si="89"/>
        <v>1.0002249241023424</v>
      </c>
      <c r="G1112" s="57">
        <f t="shared" si="90"/>
        <v>1.0041207277193955</v>
      </c>
      <c r="H1112" s="54">
        <f t="shared" si="86"/>
        <v>3862.3302967581008</v>
      </c>
      <c r="I1112" s="58">
        <f t="shared" si="87"/>
        <v>-392.57029675810054</v>
      </c>
    </row>
    <row r="1113" spans="1:9" x14ac:dyDescent="0.25">
      <c r="A1113" s="53">
        <v>44212</v>
      </c>
      <c r="B1113" s="70">
        <v>3466.8</v>
      </c>
      <c r="C1113" s="55">
        <v>1.7500000000000002E-2</v>
      </c>
      <c r="D1113" s="55">
        <v>8.9999999999999998E-4</v>
      </c>
      <c r="E1113" s="56">
        <f t="shared" si="88"/>
        <v>1.0043465786727213</v>
      </c>
      <c r="F1113" s="56">
        <f t="shared" si="89"/>
        <v>1.0002249241023424</v>
      </c>
      <c r="G1113" s="57">
        <f t="shared" si="90"/>
        <v>1.0041207277193955</v>
      </c>
      <c r="H1113" s="54">
        <f t="shared" si="86"/>
        <v>3862.3302967581008</v>
      </c>
      <c r="I1113" s="58">
        <f t="shared" si="87"/>
        <v>-395.53029675810058</v>
      </c>
    </row>
    <row r="1114" spans="1:9" x14ac:dyDescent="0.25">
      <c r="A1114" s="53">
        <v>44213</v>
      </c>
      <c r="B1114" s="70">
        <v>3466.8</v>
      </c>
      <c r="C1114" s="55">
        <v>1.7500000000000002E-2</v>
      </c>
      <c r="D1114" s="55">
        <v>8.9999999999999998E-4</v>
      </c>
      <c r="E1114" s="56">
        <f t="shared" si="88"/>
        <v>1.0043465786727213</v>
      </c>
      <c r="F1114" s="56">
        <f t="shared" si="89"/>
        <v>1.0002249241023424</v>
      </c>
      <c r="G1114" s="57">
        <f t="shared" si="90"/>
        <v>1.0041207277193955</v>
      </c>
      <c r="H1114" s="54">
        <f t="shared" si="86"/>
        <v>3862.3302967581008</v>
      </c>
      <c r="I1114" s="58">
        <f t="shared" si="87"/>
        <v>-395.53029675810058</v>
      </c>
    </row>
    <row r="1115" spans="1:9" x14ac:dyDescent="0.25">
      <c r="A1115" s="53">
        <v>44214</v>
      </c>
      <c r="B1115" s="70">
        <v>3466.8</v>
      </c>
      <c r="C1115" s="55">
        <v>1.7500000000000002E-2</v>
      </c>
      <c r="D1115" s="55">
        <v>8.9999999999999998E-4</v>
      </c>
      <c r="E1115" s="56">
        <f t="shared" si="88"/>
        <v>1.0043465786727213</v>
      </c>
      <c r="F1115" s="56">
        <f t="shared" si="89"/>
        <v>1.0002249241023424</v>
      </c>
      <c r="G1115" s="57">
        <f t="shared" si="90"/>
        <v>1.0041207277193955</v>
      </c>
      <c r="H1115" s="54">
        <f t="shared" si="86"/>
        <v>3858.5949676509845</v>
      </c>
      <c r="I1115" s="58">
        <f t="shared" si="87"/>
        <v>-391.79496765098429</v>
      </c>
    </row>
    <row r="1116" spans="1:9" x14ac:dyDescent="0.25">
      <c r="A1116" s="53">
        <v>44215</v>
      </c>
      <c r="B1116" s="70">
        <v>3466.8</v>
      </c>
      <c r="C1116" s="55">
        <v>1.7500000000000002E-2</v>
      </c>
      <c r="D1116" s="55">
        <v>8.9999999999999998E-4</v>
      </c>
      <c r="E1116" s="56">
        <f t="shared" si="88"/>
        <v>1.0043465786727213</v>
      </c>
      <c r="F1116" s="56">
        <f t="shared" si="89"/>
        <v>1.0002249241023424</v>
      </c>
      <c r="G1116" s="57">
        <f t="shared" si="90"/>
        <v>1.0041207277193955</v>
      </c>
      <c r="H1116" s="54">
        <f t="shared" si="86"/>
        <v>3846.5756425401833</v>
      </c>
      <c r="I1116" s="58">
        <f t="shared" si="87"/>
        <v>-379.77564254018307</v>
      </c>
    </row>
    <row r="1117" spans="1:9" x14ac:dyDescent="0.25">
      <c r="A1117" s="53">
        <v>44216</v>
      </c>
      <c r="B1117" s="70">
        <v>3482.03</v>
      </c>
      <c r="C1117" s="55">
        <v>1.7500000000000002E-2</v>
      </c>
      <c r="D1117" s="55">
        <v>8.9999999999999998E-4</v>
      </c>
      <c r="E1117" s="56">
        <f t="shared" si="88"/>
        <v>1.0043465786727213</v>
      </c>
      <c r="F1117" s="56">
        <f t="shared" si="89"/>
        <v>1.0002249241023424</v>
      </c>
      <c r="G1117" s="57">
        <f t="shared" si="90"/>
        <v>1.0041207277193955</v>
      </c>
      <c r="H1117" s="54">
        <f t="shared" si="86"/>
        <v>3800.10493526133</v>
      </c>
      <c r="I1117" s="58">
        <f t="shared" si="87"/>
        <v>-318.07493526132976</v>
      </c>
    </row>
    <row r="1118" spans="1:9" x14ac:dyDescent="0.25">
      <c r="A1118" s="53">
        <v>44217</v>
      </c>
      <c r="B1118" s="70">
        <v>3476.19</v>
      </c>
      <c r="C1118" s="55">
        <v>1.7500000000000002E-2</v>
      </c>
      <c r="D1118" s="55">
        <v>8.0000000000000004E-4</v>
      </c>
      <c r="E1118" s="56">
        <f t="shared" si="88"/>
        <v>1.0043465786727213</v>
      </c>
      <c r="F1118" s="56">
        <f t="shared" si="89"/>
        <v>1.0001999400279846</v>
      </c>
      <c r="G1118" s="57">
        <f t="shared" si="90"/>
        <v>1.0041458097314229</v>
      </c>
      <c r="H1118" s="54">
        <f t="shared" si="86"/>
        <v>3792.2928759996726</v>
      </c>
      <c r="I1118" s="58">
        <f t="shared" si="87"/>
        <v>-316.10287599967251</v>
      </c>
    </row>
    <row r="1119" spans="1:9" x14ac:dyDescent="0.25">
      <c r="A1119" s="53">
        <v>44218</v>
      </c>
      <c r="B1119" s="70">
        <v>3477.48</v>
      </c>
      <c r="C1119" s="55">
        <v>1.7500000000000002E-2</v>
      </c>
      <c r="D1119" s="55">
        <v>8.0000000000000004E-4</v>
      </c>
      <c r="E1119" s="56">
        <f t="shared" si="88"/>
        <v>1.0043465786727213</v>
      </c>
      <c r="F1119" s="56">
        <f t="shared" si="89"/>
        <v>1.0001999400279846</v>
      </c>
      <c r="G1119" s="57">
        <f t="shared" si="90"/>
        <v>1.0041458097314229</v>
      </c>
      <c r="H1119" s="54">
        <f t="shared" si="86"/>
        <v>3798.2473119150486</v>
      </c>
      <c r="I1119" s="58">
        <f t="shared" si="87"/>
        <v>-320.76731191504859</v>
      </c>
    </row>
    <row r="1120" spans="1:9" x14ac:dyDescent="0.25">
      <c r="A1120" s="53">
        <v>44219</v>
      </c>
      <c r="B1120" s="70">
        <v>3525.25</v>
      </c>
      <c r="C1120" s="55">
        <v>1.7500000000000002E-2</v>
      </c>
      <c r="D1120" s="55">
        <v>8.9999999999999998E-4</v>
      </c>
      <c r="E1120" s="56">
        <f t="shared" si="88"/>
        <v>1.0043465786727213</v>
      </c>
      <c r="F1120" s="56">
        <f t="shared" si="89"/>
        <v>1.0002249241023424</v>
      </c>
      <c r="G1120" s="57">
        <f t="shared" si="90"/>
        <v>1.0041207277193955</v>
      </c>
      <c r="H1120" s="54">
        <f t="shared" si="86"/>
        <v>3798.2473119150486</v>
      </c>
      <c r="I1120" s="58">
        <f t="shared" si="87"/>
        <v>-272.99731191504861</v>
      </c>
    </row>
    <row r="1121" spans="1:9" x14ac:dyDescent="0.25">
      <c r="A1121" s="53">
        <v>44220</v>
      </c>
      <c r="B1121" s="70">
        <v>3525.25</v>
      </c>
      <c r="C1121" s="55">
        <v>1.7500000000000002E-2</v>
      </c>
      <c r="D1121" s="55">
        <v>8.9999999999999998E-4</v>
      </c>
      <c r="E1121" s="56">
        <f t="shared" si="88"/>
        <v>1.0043465786727213</v>
      </c>
      <c r="F1121" s="56">
        <f t="shared" si="89"/>
        <v>1.0002249241023424</v>
      </c>
      <c r="G1121" s="57">
        <f t="shared" si="90"/>
        <v>1.0041207277193955</v>
      </c>
      <c r="H1121" s="54">
        <f t="shared" si="86"/>
        <v>3798.2473119150486</v>
      </c>
      <c r="I1121" s="58">
        <f t="shared" si="87"/>
        <v>-272.99731191504861</v>
      </c>
    </row>
    <row r="1122" spans="1:9" x14ac:dyDescent="0.25">
      <c r="A1122" s="53">
        <v>44221</v>
      </c>
      <c r="B1122" s="70">
        <v>3525.25</v>
      </c>
      <c r="C1122" s="55">
        <v>1.7500000000000002E-2</v>
      </c>
      <c r="D1122" s="55">
        <v>8.0000000000000004E-4</v>
      </c>
      <c r="E1122" s="56">
        <f t="shared" si="88"/>
        <v>1.0043465786727213</v>
      </c>
      <c r="F1122" s="56">
        <f t="shared" si="89"/>
        <v>1.0001999400279846</v>
      </c>
      <c r="G1122" s="57">
        <f t="shared" si="90"/>
        <v>1.0041458097314229</v>
      </c>
      <c r="H1122" s="54">
        <f t="shared" si="86"/>
        <v>3828.5315930630659</v>
      </c>
      <c r="I1122" s="58">
        <f t="shared" si="87"/>
        <v>-303.28159306306588</v>
      </c>
    </row>
    <row r="1123" spans="1:9" x14ac:dyDescent="0.25">
      <c r="A1123" s="53">
        <v>44222</v>
      </c>
      <c r="B1123" s="70">
        <v>3582.41</v>
      </c>
      <c r="C1123" s="55">
        <v>1.7500000000000002E-2</v>
      </c>
      <c r="D1123" s="55">
        <v>8.0000000000000004E-4</v>
      </c>
      <c r="E1123" s="56">
        <f t="shared" si="88"/>
        <v>1.0043465786727213</v>
      </c>
      <c r="F1123" s="56">
        <f t="shared" si="89"/>
        <v>1.0001999400279846</v>
      </c>
      <c r="G1123" s="57">
        <f t="shared" si="90"/>
        <v>1.0041458097314229</v>
      </c>
      <c r="H1123" s="54">
        <f t="shared" si="86"/>
        <v>3825.9309203782723</v>
      </c>
      <c r="I1123" s="58">
        <f t="shared" si="87"/>
        <v>-243.52092037827242</v>
      </c>
    </row>
    <row r="1124" spans="1:9" x14ac:dyDescent="0.25">
      <c r="A1124" s="53">
        <v>44223</v>
      </c>
      <c r="B1124" s="70">
        <v>3591.48</v>
      </c>
      <c r="C1124" s="55">
        <v>1.7500000000000002E-2</v>
      </c>
      <c r="D1124" s="55">
        <v>8.0000000000000004E-4</v>
      </c>
      <c r="E1124" s="56">
        <f t="shared" si="88"/>
        <v>1.0043465786727213</v>
      </c>
      <c r="F1124" s="56">
        <f t="shared" si="89"/>
        <v>1.0001999400279846</v>
      </c>
      <c r="G1124" s="57">
        <f t="shared" si="90"/>
        <v>1.0041458097314229</v>
      </c>
      <c r="H1124" s="54">
        <f t="shared" si="86"/>
        <v>3857.2896107049492</v>
      </c>
      <c r="I1124" s="58">
        <f t="shared" si="87"/>
        <v>-265.80961070494914</v>
      </c>
    </row>
    <row r="1125" spans="1:9" x14ac:dyDescent="0.25">
      <c r="A1125" s="53">
        <v>44224</v>
      </c>
      <c r="B1125" s="70">
        <v>3636.91</v>
      </c>
      <c r="C1125" s="55">
        <v>1.7500000000000002E-2</v>
      </c>
      <c r="D1125" s="55">
        <v>7.000000000000001E-4</v>
      </c>
      <c r="E1125" s="56">
        <f t="shared" si="88"/>
        <v>1.0043465786727213</v>
      </c>
      <c r="F1125" s="56">
        <f t="shared" si="89"/>
        <v>1.0001749540812488</v>
      </c>
      <c r="G1125" s="57">
        <f t="shared" si="90"/>
        <v>1.0041708948763914</v>
      </c>
      <c r="H1125" s="54">
        <f t="shared" si="86"/>
        <v>3865.3928649776449</v>
      </c>
      <c r="I1125" s="58">
        <f t="shared" si="87"/>
        <v>-228.48286497764502</v>
      </c>
    </row>
    <row r="1126" spans="1:9" x14ac:dyDescent="0.25">
      <c r="A1126" s="53">
        <v>44225</v>
      </c>
      <c r="B1126" s="70">
        <v>3585.44</v>
      </c>
      <c r="C1126" s="55">
        <v>1.7500000000000002E-2</v>
      </c>
      <c r="D1126" s="55">
        <v>7.000000000000001E-4</v>
      </c>
      <c r="E1126" s="56">
        <f t="shared" si="88"/>
        <v>1.0043465786727213</v>
      </c>
      <c r="F1126" s="56">
        <f t="shared" si="89"/>
        <v>1.0001749540812488</v>
      </c>
      <c r="G1126" s="57">
        <f t="shared" si="90"/>
        <v>1.0041708948763914</v>
      </c>
      <c r="H1126" s="54">
        <f t="shared" si="86"/>
        <v>3874.4600751489506</v>
      </c>
      <c r="I1126" s="58">
        <f t="shared" si="87"/>
        <v>-289.02007514895058</v>
      </c>
    </row>
    <row r="1127" spans="1:9" x14ac:dyDescent="0.25">
      <c r="A1127" s="53">
        <v>44226</v>
      </c>
      <c r="B1127" s="70">
        <v>3559.46</v>
      </c>
      <c r="C1127" s="55">
        <v>1.7500000000000002E-2</v>
      </c>
      <c r="D1127" s="55">
        <v>8.9999999999999998E-4</v>
      </c>
      <c r="E1127" s="56">
        <f t="shared" si="88"/>
        <v>1.0043465786727213</v>
      </c>
      <c r="F1127" s="56">
        <f t="shared" si="89"/>
        <v>1.0002249241023424</v>
      </c>
      <c r="G1127" s="57">
        <f t="shared" si="90"/>
        <v>1.0041207277193955</v>
      </c>
      <c r="H1127" s="54">
        <f t="shared" si="86"/>
        <v>3874.4600751489506</v>
      </c>
      <c r="I1127" s="58">
        <f t="shared" si="87"/>
        <v>-315.0000751489506</v>
      </c>
    </row>
    <row r="1128" spans="1:9" x14ac:dyDescent="0.25">
      <c r="A1128" s="53">
        <v>44227</v>
      </c>
      <c r="B1128" s="70">
        <v>3559.46</v>
      </c>
      <c r="C1128" s="55">
        <v>1.7500000000000002E-2</v>
      </c>
      <c r="D1128" s="55">
        <v>8.9999999999999998E-4</v>
      </c>
      <c r="E1128" s="56">
        <f t="shared" si="88"/>
        <v>1.0043465786727213</v>
      </c>
      <c r="F1128" s="56">
        <f t="shared" si="89"/>
        <v>1.0002249241023424</v>
      </c>
      <c r="G1128" s="57">
        <f t="shared" si="90"/>
        <v>1.0041207277193955</v>
      </c>
      <c r="H1128" s="54">
        <f t="shared" si="86"/>
        <v>3874.4600751489506</v>
      </c>
      <c r="I1128" s="58">
        <f t="shared" si="87"/>
        <v>-315.0000751489506</v>
      </c>
    </row>
    <row r="1129" spans="1:9" x14ac:dyDescent="0.25">
      <c r="A1129" s="53">
        <v>44228</v>
      </c>
      <c r="B1129" s="70">
        <v>3559.46</v>
      </c>
      <c r="C1129" s="55">
        <v>1.7500000000000002E-2</v>
      </c>
      <c r="D1129" s="55">
        <v>8.0000000000000004E-4</v>
      </c>
      <c r="E1129" s="56">
        <f t="shared" si="88"/>
        <v>1.0043465786727213</v>
      </c>
      <c r="F1129" s="56">
        <f t="shared" si="89"/>
        <v>1.0001999400279846</v>
      </c>
      <c r="G1129" s="57">
        <f t="shared" si="90"/>
        <v>1.0041458097314229</v>
      </c>
      <c r="H1129" s="54">
        <f t="shared" si="86"/>
        <v>3874.4600751489506</v>
      </c>
      <c r="I1129" s="58">
        <f t="shared" si="87"/>
        <v>-315.0000751489506</v>
      </c>
    </row>
    <row r="1130" spans="1:9" x14ac:dyDescent="0.25">
      <c r="A1130" s="53">
        <v>44229</v>
      </c>
      <c r="B1130" s="70">
        <v>3561.37</v>
      </c>
      <c r="C1130" s="55">
        <v>1.7500000000000002E-2</v>
      </c>
      <c r="D1130" s="55">
        <v>8.0000000000000004E-4</v>
      </c>
      <c r="E1130" s="56">
        <f t="shared" si="88"/>
        <v>1.0043465786727213</v>
      </c>
      <c r="F1130" s="56">
        <f t="shared" si="89"/>
        <v>1.0001999400279846</v>
      </c>
      <c r="G1130" s="57">
        <f t="shared" si="90"/>
        <v>1.0041458097314229</v>
      </c>
      <c r="H1130" s="54">
        <f t="shared" si="86"/>
        <v>3839.2053963987228</v>
      </c>
      <c r="I1130" s="58">
        <f t="shared" si="87"/>
        <v>-277.83539639872288</v>
      </c>
    </row>
    <row r="1131" spans="1:9" x14ac:dyDescent="0.25">
      <c r="A1131" s="53">
        <v>44230</v>
      </c>
      <c r="B1131" s="70">
        <v>3534.99</v>
      </c>
      <c r="C1131" s="55">
        <v>1.7500000000000002E-2</v>
      </c>
      <c r="D1131" s="55">
        <v>8.0000000000000004E-4</v>
      </c>
      <c r="E1131" s="56">
        <f t="shared" si="88"/>
        <v>1.0043465786727213</v>
      </c>
      <c r="F1131" s="56">
        <f t="shared" si="89"/>
        <v>1.0001999400279846</v>
      </c>
      <c r="G1131" s="57">
        <f t="shared" si="90"/>
        <v>1.0041458097314229</v>
      </c>
      <c r="H1131" s="54">
        <f t="shared" si="86"/>
        <v>3822.8181461223426</v>
      </c>
      <c r="I1131" s="58">
        <f t="shared" si="87"/>
        <v>-287.82814612234279</v>
      </c>
    </row>
    <row r="1132" spans="1:9" x14ac:dyDescent="0.25">
      <c r="A1132" s="53">
        <v>44231</v>
      </c>
      <c r="B1132" s="70">
        <v>3522.57</v>
      </c>
      <c r="C1132" s="55">
        <v>1.7500000000000002E-2</v>
      </c>
      <c r="D1132" s="55">
        <v>8.0000000000000004E-4</v>
      </c>
      <c r="E1132" s="56">
        <f t="shared" si="88"/>
        <v>1.0043465786727213</v>
      </c>
      <c r="F1132" s="56">
        <f t="shared" si="89"/>
        <v>1.0001999400279846</v>
      </c>
      <c r="G1132" s="57">
        <f t="shared" si="90"/>
        <v>1.0041458097314229</v>
      </c>
      <c r="H1132" s="54">
        <f t="shared" si="86"/>
        <v>3779.3296774048154</v>
      </c>
      <c r="I1132" s="58">
        <f t="shared" si="87"/>
        <v>-256.75967740481519</v>
      </c>
    </row>
    <row r="1133" spans="1:9" x14ac:dyDescent="0.25">
      <c r="A1133" s="53">
        <v>44232</v>
      </c>
      <c r="B1133" s="70">
        <v>3558.63</v>
      </c>
      <c r="C1133" s="55">
        <v>1.7500000000000002E-2</v>
      </c>
      <c r="D1133" s="55">
        <v>8.0000000000000004E-4</v>
      </c>
      <c r="E1133" s="56">
        <f t="shared" si="88"/>
        <v>1.0043465786727213</v>
      </c>
      <c r="F1133" s="56">
        <f t="shared" si="89"/>
        <v>1.0001999400279846</v>
      </c>
      <c r="G1133" s="57">
        <f t="shared" si="90"/>
        <v>1.0041458097314229</v>
      </c>
      <c r="H1133" s="54">
        <f t="shared" si="86"/>
        <v>3753.5940631533672</v>
      </c>
      <c r="I1133" s="58">
        <f t="shared" si="87"/>
        <v>-194.96406315336708</v>
      </c>
    </row>
    <row r="1134" spans="1:9" x14ac:dyDescent="0.25">
      <c r="A1134" s="53">
        <v>44233</v>
      </c>
      <c r="B1134" s="70">
        <v>3543.28</v>
      </c>
      <c r="C1134" s="55">
        <v>1.7500000000000002E-2</v>
      </c>
      <c r="D1134" s="55">
        <v>8.9999999999999998E-4</v>
      </c>
      <c r="E1134" s="56">
        <f t="shared" si="88"/>
        <v>1.0043465786727213</v>
      </c>
      <c r="F1134" s="56">
        <f t="shared" si="89"/>
        <v>1.0002249241023424</v>
      </c>
      <c r="G1134" s="57">
        <f t="shared" si="90"/>
        <v>1.0041207277193955</v>
      </c>
      <c r="H1134" s="54">
        <f t="shared" si="86"/>
        <v>3753.5940631533672</v>
      </c>
      <c r="I1134" s="58">
        <f t="shared" si="87"/>
        <v>-210.31406315336699</v>
      </c>
    </row>
    <row r="1135" spans="1:9" x14ac:dyDescent="0.25">
      <c r="A1135" s="53">
        <v>44234</v>
      </c>
      <c r="B1135" s="70">
        <v>3543.28</v>
      </c>
      <c r="C1135" s="55">
        <v>1.7500000000000002E-2</v>
      </c>
      <c r="D1135" s="55">
        <v>8.9999999999999998E-4</v>
      </c>
      <c r="E1135" s="56">
        <f t="shared" si="88"/>
        <v>1.0043465786727213</v>
      </c>
      <c r="F1135" s="56">
        <f t="shared" si="89"/>
        <v>1.0002249241023424</v>
      </c>
      <c r="G1135" s="57">
        <f t="shared" si="90"/>
        <v>1.0041207277193955</v>
      </c>
      <c r="H1135" s="54">
        <f t="shared" ref="H1135:H1198" si="91">+B1045*G1045</f>
        <v>3753.5940631533672</v>
      </c>
      <c r="I1135" s="58">
        <f t="shared" ref="I1135:I1198" si="92">+B1135-H1135</f>
        <v>-210.31406315336699</v>
      </c>
    </row>
    <row r="1136" spans="1:9" x14ac:dyDescent="0.25">
      <c r="A1136" s="53">
        <v>44235</v>
      </c>
      <c r="B1136" s="70">
        <v>3543.28</v>
      </c>
      <c r="C1136" s="55">
        <v>1.7500000000000002E-2</v>
      </c>
      <c r="D1136" s="55">
        <v>7.000000000000001E-4</v>
      </c>
      <c r="E1136" s="56">
        <f t="shared" si="88"/>
        <v>1.0043465786727213</v>
      </c>
      <c r="F1136" s="56">
        <f t="shared" si="89"/>
        <v>1.0001749540812488</v>
      </c>
      <c r="G1136" s="57">
        <f t="shared" si="90"/>
        <v>1.0041708948763914</v>
      </c>
      <c r="H1136" s="54">
        <f t="shared" si="91"/>
        <v>3661.1747913740742</v>
      </c>
      <c r="I1136" s="58">
        <f t="shared" si="92"/>
        <v>-117.89479137407398</v>
      </c>
    </row>
    <row r="1137" spans="1:9" x14ac:dyDescent="0.25">
      <c r="A1137" s="53">
        <v>44236</v>
      </c>
      <c r="B1137" s="70">
        <v>3554.65</v>
      </c>
      <c r="C1137" s="55">
        <v>1.7500000000000002E-2</v>
      </c>
      <c r="D1137" s="55">
        <v>8.0000000000000004E-4</v>
      </c>
      <c r="E1137" s="56">
        <f t="shared" si="88"/>
        <v>1.0043465786727213</v>
      </c>
      <c r="F1137" s="56">
        <f t="shared" si="89"/>
        <v>1.0001999400279846</v>
      </c>
      <c r="G1137" s="57">
        <f t="shared" si="90"/>
        <v>1.0041458097314229</v>
      </c>
      <c r="H1137" s="54">
        <f t="shared" si="91"/>
        <v>3665.5427165396536</v>
      </c>
      <c r="I1137" s="58">
        <f t="shared" si="92"/>
        <v>-110.89271653965352</v>
      </c>
    </row>
    <row r="1138" spans="1:9" x14ac:dyDescent="0.25">
      <c r="A1138" s="53">
        <v>44237</v>
      </c>
      <c r="B1138" s="70">
        <v>3583.23</v>
      </c>
      <c r="C1138" s="55">
        <v>1.7500000000000002E-2</v>
      </c>
      <c r="D1138" s="55">
        <v>8.0000000000000004E-4</v>
      </c>
      <c r="E1138" s="56">
        <f t="shared" si="88"/>
        <v>1.0043465786727213</v>
      </c>
      <c r="F1138" s="56">
        <f t="shared" si="89"/>
        <v>1.0001999400279846</v>
      </c>
      <c r="G1138" s="57">
        <f t="shared" si="90"/>
        <v>1.0041458097314229</v>
      </c>
      <c r="H1138" s="54">
        <f t="shared" si="91"/>
        <v>3665.5427165396536</v>
      </c>
      <c r="I1138" s="58">
        <f t="shared" si="92"/>
        <v>-82.312716539653593</v>
      </c>
    </row>
    <row r="1139" spans="1:9" x14ac:dyDescent="0.25">
      <c r="A1139" s="53">
        <v>44238</v>
      </c>
      <c r="B1139" s="70">
        <v>3557.16</v>
      </c>
      <c r="C1139" s="55">
        <v>1.7500000000000002E-2</v>
      </c>
      <c r="D1139" s="55">
        <v>8.0000000000000004E-4</v>
      </c>
      <c r="E1139" s="56">
        <f t="shared" si="88"/>
        <v>1.0043465786727213</v>
      </c>
      <c r="F1139" s="56">
        <f t="shared" si="89"/>
        <v>1.0001999400279846</v>
      </c>
      <c r="G1139" s="57">
        <f t="shared" si="90"/>
        <v>1.0041458097314229</v>
      </c>
      <c r="H1139" s="54">
        <f t="shared" si="91"/>
        <v>3661.2450798250143</v>
      </c>
      <c r="I1139" s="58">
        <f t="shared" si="92"/>
        <v>-104.08507982501442</v>
      </c>
    </row>
    <row r="1140" spans="1:9" x14ac:dyDescent="0.25">
      <c r="A1140" s="53">
        <v>44239</v>
      </c>
      <c r="B1140" s="70">
        <v>3525.45</v>
      </c>
      <c r="C1140" s="55">
        <v>1.7500000000000002E-2</v>
      </c>
      <c r="D1140" s="55">
        <v>8.0000000000000004E-4</v>
      </c>
      <c r="E1140" s="56">
        <f t="shared" si="88"/>
        <v>1.0043465786727213</v>
      </c>
      <c r="F1140" s="56">
        <f t="shared" si="89"/>
        <v>1.0001999400279846</v>
      </c>
      <c r="G1140" s="57">
        <f t="shared" si="90"/>
        <v>1.0041458097314229</v>
      </c>
      <c r="H1140" s="54">
        <f t="shared" si="91"/>
        <v>3654.9492428622134</v>
      </c>
      <c r="I1140" s="58">
        <f t="shared" si="92"/>
        <v>-129.49924286221358</v>
      </c>
    </row>
    <row r="1141" spans="1:9" x14ac:dyDescent="0.25">
      <c r="A1141" s="53">
        <v>44240</v>
      </c>
      <c r="B1141" s="70">
        <v>3515.65</v>
      </c>
      <c r="C1141" s="55">
        <v>1.7500000000000002E-2</v>
      </c>
      <c r="D1141" s="55">
        <v>8.9999999999999998E-4</v>
      </c>
      <c r="E1141" s="56">
        <f t="shared" si="88"/>
        <v>1.0043465786727213</v>
      </c>
      <c r="F1141" s="56">
        <f t="shared" si="89"/>
        <v>1.0002249241023424</v>
      </c>
      <c r="G1141" s="57">
        <f t="shared" si="90"/>
        <v>1.0041207277193955</v>
      </c>
      <c r="H1141" s="54">
        <f t="shared" si="91"/>
        <v>3654.9492428622134</v>
      </c>
      <c r="I1141" s="58">
        <f t="shared" si="92"/>
        <v>-139.2992428622133</v>
      </c>
    </row>
    <row r="1142" spans="1:9" x14ac:dyDescent="0.25">
      <c r="A1142" s="53">
        <v>44241</v>
      </c>
      <c r="B1142" s="70">
        <v>3515.65</v>
      </c>
      <c r="C1142" s="55">
        <v>1.7500000000000002E-2</v>
      </c>
      <c r="D1142" s="55">
        <v>8.9999999999999998E-4</v>
      </c>
      <c r="E1142" s="56">
        <f t="shared" si="88"/>
        <v>1.0043465786727213</v>
      </c>
      <c r="F1142" s="56">
        <f t="shared" si="89"/>
        <v>1.0002249241023424</v>
      </c>
      <c r="G1142" s="57">
        <f t="shared" si="90"/>
        <v>1.0041207277193955</v>
      </c>
      <c r="H1142" s="54">
        <f t="shared" si="91"/>
        <v>3654.9492428622134</v>
      </c>
      <c r="I1142" s="58">
        <f t="shared" si="92"/>
        <v>-139.2992428622133</v>
      </c>
    </row>
    <row r="1143" spans="1:9" x14ac:dyDescent="0.25">
      <c r="A1143" s="53">
        <v>44242</v>
      </c>
      <c r="B1143" s="70">
        <v>3515.65</v>
      </c>
      <c r="C1143" s="55">
        <v>1.7500000000000002E-2</v>
      </c>
      <c r="D1143" s="55">
        <v>8.9999999999999998E-4</v>
      </c>
      <c r="E1143" s="56">
        <f t="shared" si="88"/>
        <v>1.0043465786727213</v>
      </c>
      <c r="F1143" s="56">
        <f t="shared" si="89"/>
        <v>1.0002249241023424</v>
      </c>
      <c r="G1143" s="57">
        <f t="shared" si="90"/>
        <v>1.0041207277193955</v>
      </c>
      <c r="H1143" s="54">
        <f t="shared" si="91"/>
        <v>3654.9492428622134</v>
      </c>
      <c r="I1143" s="58">
        <f t="shared" si="92"/>
        <v>-139.2992428622133</v>
      </c>
    </row>
    <row r="1144" spans="1:9" x14ac:dyDescent="0.25">
      <c r="A1144" s="53">
        <v>44243</v>
      </c>
      <c r="B1144" s="70">
        <v>3515.65</v>
      </c>
      <c r="C1144" s="55">
        <v>1.7500000000000002E-2</v>
      </c>
      <c r="D1144" s="55">
        <v>8.0000000000000004E-4</v>
      </c>
      <c r="E1144" s="56">
        <f t="shared" si="88"/>
        <v>1.0043465786727213</v>
      </c>
      <c r="F1144" s="56">
        <f t="shared" si="89"/>
        <v>1.0001999400279846</v>
      </c>
      <c r="G1144" s="57">
        <f t="shared" si="90"/>
        <v>1.0041458097314229</v>
      </c>
      <c r="H1144" s="54">
        <f t="shared" si="91"/>
        <v>3650.1696281982695</v>
      </c>
      <c r="I1144" s="58">
        <f t="shared" si="92"/>
        <v>-134.5196281982694</v>
      </c>
    </row>
    <row r="1145" spans="1:9" x14ac:dyDescent="0.25">
      <c r="A1145" s="53">
        <v>44244</v>
      </c>
      <c r="B1145" s="70">
        <v>3518.19</v>
      </c>
      <c r="C1145" s="55">
        <v>1.7500000000000002E-2</v>
      </c>
      <c r="D1145" s="55">
        <v>8.0000000000000004E-4</v>
      </c>
      <c r="E1145" s="56">
        <f t="shared" si="88"/>
        <v>1.0043465786727213</v>
      </c>
      <c r="F1145" s="56">
        <f t="shared" si="89"/>
        <v>1.0001999400279846</v>
      </c>
      <c r="G1145" s="57">
        <f t="shared" si="90"/>
        <v>1.0041458097314229</v>
      </c>
      <c r="H1145" s="54">
        <f t="shared" si="91"/>
        <v>3662.8527945316032</v>
      </c>
      <c r="I1145" s="58">
        <f t="shared" si="92"/>
        <v>-144.66279453160314</v>
      </c>
    </row>
    <row r="1146" spans="1:9" x14ac:dyDescent="0.25">
      <c r="A1146" s="53">
        <v>44245</v>
      </c>
      <c r="B1146" s="70">
        <v>3545.84</v>
      </c>
      <c r="C1146" s="55">
        <v>1.7500000000000002E-2</v>
      </c>
      <c r="D1146" s="55">
        <v>7.000000000000001E-4</v>
      </c>
      <c r="E1146" s="56">
        <f t="shared" si="88"/>
        <v>1.0043465786727213</v>
      </c>
      <c r="F1146" s="56">
        <f t="shared" si="89"/>
        <v>1.0001749540812488</v>
      </c>
      <c r="G1146" s="57">
        <f t="shared" si="90"/>
        <v>1.0041708948763914</v>
      </c>
      <c r="H1146" s="54">
        <f t="shared" si="91"/>
        <v>3662.2201826714722</v>
      </c>
      <c r="I1146" s="58">
        <f t="shared" si="92"/>
        <v>-116.38018267147208</v>
      </c>
    </row>
    <row r="1147" spans="1:9" x14ac:dyDescent="0.25">
      <c r="A1147" s="53">
        <v>44246</v>
      </c>
      <c r="B1147" s="70">
        <v>3537.86</v>
      </c>
      <c r="C1147" s="55">
        <v>1.7500000000000002E-2</v>
      </c>
      <c r="D1147" s="55">
        <v>7.000000000000001E-4</v>
      </c>
      <c r="E1147" s="56">
        <f t="shared" si="88"/>
        <v>1.0043465786727213</v>
      </c>
      <c r="F1147" s="56">
        <f t="shared" si="89"/>
        <v>1.0001749540812488</v>
      </c>
      <c r="G1147" s="57">
        <f t="shared" si="90"/>
        <v>1.0041708948763914</v>
      </c>
      <c r="H1147" s="54">
        <f t="shared" si="91"/>
        <v>3664.940244103022</v>
      </c>
      <c r="I1147" s="58">
        <f t="shared" si="92"/>
        <v>-127.08024410302187</v>
      </c>
    </row>
    <row r="1148" spans="1:9" x14ac:dyDescent="0.25">
      <c r="A1148" s="53">
        <v>44247</v>
      </c>
      <c r="B1148" s="70">
        <v>3555.4</v>
      </c>
      <c r="C1148" s="55">
        <v>1.7500000000000002E-2</v>
      </c>
      <c r="D1148" s="55">
        <v>8.9999999999999998E-4</v>
      </c>
      <c r="E1148" s="56">
        <f t="shared" si="88"/>
        <v>1.0043465786727213</v>
      </c>
      <c r="F1148" s="56">
        <f t="shared" si="89"/>
        <v>1.0002249241023424</v>
      </c>
      <c r="G1148" s="57">
        <f t="shared" si="90"/>
        <v>1.0041207277193955</v>
      </c>
      <c r="H1148" s="54">
        <f t="shared" si="91"/>
        <v>3664.940244103022</v>
      </c>
      <c r="I1148" s="58">
        <f t="shared" si="92"/>
        <v>-109.54024410302191</v>
      </c>
    </row>
    <row r="1149" spans="1:9" x14ac:dyDescent="0.25">
      <c r="A1149" s="53">
        <v>44248</v>
      </c>
      <c r="B1149" s="70">
        <v>3555.4</v>
      </c>
      <c r="C1149" s="55">
        <v>1.7500000000000002E-2</v>
      </c>
      <c r="D1149" s="55">
        <v>8.9999999999999998E-4</v>
      </c>
      <c r="E1149" s="56">
        <f t="shared" si="88"/>
        <v>1.0043465786727213</v>
      </c>
      <c r="F1149" s="56">
        <f t="shared" si="89"/>
        <v>1.0002249241023424</v>
      </c>
      <c r="G1149" s="57">
        <f t="shared" si="90"/>
        <v>1.0041207277193955</v>
      </c>
      <c r="H1149" s="54">
        <f t="shared" si="91"/>
        <v>3665.0317909387204</v>
      </c>
      <c r="I1149" s="58">
        <f t="shared" si="92"/>
        <v>-109.63179093872031</v>
      </c>
    </row>
    <row r="1150" spans="1:9" x14ac:dyDescent="0.25">
      <c r="A1150" s="53">
        <v>44249</v>
      </c>
      <c r="B1150" s="70">
        <v>3555.4</v>
      </c>
      <c r="C1150" s="55">
        <v>1.7500000000000002E-2</v>
      </c>
      <c r="D1150" s="55">
        <v>7.000000000000001E-4</v>
      </c>
      <c r="E1150" s="56">
        <f t="shared" si="88"/>
        <v>1.0043465786727213</v>
      </c>
      <c r="F1150" s="56">
        <f t="shared" si="89"/>
        <v>1.0001749540812488</v>
      </c>
      <c r="G1150" s="57">
        <f t="shared" si="90"/>
        <v>1.0041708948763914</v>
      </c>
      <c r="H1150" s="54">
        <f t="shared" si="91"/>
        <v>3647.9813950894809</v>
      </c>
      <c r="I1150" s="58">
        <f t="shared" si="92"/>
        <v>-92.581395089480793</v>
      </c>
    </row>
    <row r="1151" spans="1:9" x14ac:dyDescent="0.25">
      <c r="A1151" s="53">
        <v>44250</v>
      </c>
      <c r="B1151" s="70">
        <v>3602.41</v>
      </c>
      <c r="C1151" s="55">
        <v>1.7500000000000002E-2</v>
      </c>
      <c r="D1151" s="55">
        <v>7.000000000000001E-4</v>
      </c>
      <c r="E1151" s="56">
        <f t="shared" si="88"/>
        <v>1.0043465786727213</v>
      </c>
      <c r="F1151" s="56">
        <f t="shared" si="89"/>
        <v>1.0001749540812488</v>
      </c>
      <c r="G1151" s="57">
        <f t="shared" si="90"/>
        <v>1.0041708948763914</v>
      </c>
      <c r="H1151" s="54">
        <f t="shared" si="91"/>
        <v>3658.3441798459089</v>
      </c>
      <c r="I1151" s="58">
        <f t="shared" si="92"/>
        <v>-55.934179845909057</v>
      </c>
    </row>
    <row r="1152" spans="1:9" x14ac:dyDescent="0.25">
      <c r="A1152" s="53">
        <v>44251</v>
      </c>
      <c r="B1152" s="70">
        <v>3590.37</v>
      </c>
      <c r="C1152" s="55">
        <v>1.7500000000000002E-2</v>
      </c>
      <c r="D1152" s="55">
        <v>7.000000000000001E-4</v>
      </c>
      <c r="E1152" s="56">
        <f t="shared" si="88"/>
        <v>1.0043465786727213</v>
      </c>
      <c r="F1152" s="56">
        <f t="shared" si="89"/>
        <v>1.0001749540812488</v>
      </c>
      <c r="G1152" s="57">
        <f t="shared" si="90"/>
        <v>1.0041708948763914</v>
      </c>
      <c r="H1152" s="54">
        <f t="shared" si="91"/>
        <v>3635.3086414280224</v>
      </c>
      <c r="I1152" s="58">
        <f t="shared" si="92"/>
        <v>-44.938641428022493</v>
      </c>
    </row>
    <row r="1153" spans="1:9" x14ac:dyDescent="0.25">
      <c r="A1153" s="53">
        <v>44252</v>
      </c>
      <c r="B1153" s="70">
        <v>3578.29</v>
      </c>
      <c r="C1153" s="55">
        <v>1.7500000000000002E-2</v>
      </c>
      <c r="D1153" s="55">
        <v>7.000000000000001E-4</v>
      </c>
      <c r="E1153" s="56">
        <f t="shared" si="88"/>
        <v>1.0043465786727213</v>
      </c>
      <c r="F1153" s="56">
        <f t="shared" si="89"/>
        <v>1.0001749540812488</v>
      </c>
      <c r="G1153" s="57">
        <f t="shared" si="90"/>
        <v>1.0041708948763914</v>
      </c>
      <c r="H1153" s="54">
        <f t="shared" si="91"/>
        <v>3635.3994480935457</v>
      </c>
      <c r="I1153" s="58">
        <f t="shared" si="92"/>
        <v>-57.10944809354578</v>
      </c>
    </row>
    <row r="1154" spans="1:9" x14ac:dyDescent="0.25">
      <c r="A1154" s="53">
        <v>44253</v>
      </c>
      <c r="B1154" s="70">
        <v>3588.23</v>
      </c>
      <c r="C1154" s="55">
        <v>1.7500000000000002E-2</v>
      </c>
      <c r="D1154" s="55">
        <v>7.000000000000001E-4</v>
      </c>
      <c r="E1154" s="56">
        <f t="shared" si="88"/>
        <v>1.0043465786727213</v>
      </c>
      <c r="F1154" s="56">
        <f t="shared" si="89"/>
        <v>1.0001749540812488</v>
      </c>
      <c r="G1154" s="57">
        <f t="shared" si="90"/>
        <v>1.0041708948763914</v>
      </c>
      <c r="H1154" s="54">
        <f t="shared" si="91"/>
        <v>3626.3217609149337</v>
      </c>
      <c r="I1154" s="58">
        <f t="shared" si="92"/>
        <v>-38.09176091493373</v>
      </c>
    </row>
    <row r="1155" spans="1:9" x14ac:dyDescent="0.25">
      <c r="A1155" s="53">
        <v>44254</v>
      </c>
      <c r="B1155" s="70">
        <v>3624.39</v>
      </c>
      <c r="C1155" s="55">
        <v>1.7500000000000002E-2</v>
      </c>
      <c r="D1155" s="55">
        <v>8.9999999999999998E-4</v>
      </c>
      <c r="E1155" s="56">
        <f t="shared" si="88"/>
        <v>1.0043465786727213</v>
      </c>
      <c r="F1155" s="56">
        <f t="shared" si="89"/>
        <v>1.0002249241023424</v>
      </c>
      <c r="G1155" s="57">
        <f t="shared" si="90"/>
        <v>1.0041207277193955</v>
      </c>
      <c r="H1155" s="54">
        <f t="shared" si="91"/>
        <v>3626.3217609149337</v>
      </c>
      <c r="I1155" s="58">
        <f t="shared" si="92"/>
        <v>-1.931760914933875</v>
      </c>
    </row>
    <row r="1156" spans="1:9" x14ac:dyDescent="0.25">
      <c r="A1156" s="53">
        <v>44255</v>
      </c>
      <c r="B1156" s="70">
        <v>3624.39</v>
      </c>
      <c r="C1156" s="55">
        <v>1.7500000000000002E-2</v>
      </c>
      <c r="D1156" s="55">
        <v>8.9999999999999998E-4</v>
      </c>
      <c r="E1156" s="56">
        <f t="shared" si="88"/>
        <v>1.0043465786727213</v>
      </c>
      <c r="F1156" s="56">
        <f t="shared" si="89"/>
        <v>1.0002249241023424</v>
      </c>
      <c r="G1156" s="57">
        <f t="shared" si="90"/>
        <v>1.0041207277193955</v>
      </c>
      <c r="H1156" s="54">
        <f t="shared" si="91"/>
        <v>3626.3217609149337</v>
      </c>
      <c r="I1156" s="58">
        <f t="shared" si="92"/>
        <v>-1.931760914933875</v>
      </c>
    </row>
    <row r="1157" spans="1:9" x14ac:dyDescent="0.25">
      <c r="A1157" s="53">
        <v>44256</v>
      </c>
      <c r="B1157" s="70">
        <v>3624.39</v>
      </c>
      <c r="C1157" s="55">
        <v>1.7500000000000002E-2</v>
      </c>
      <c r="D1157" s="55">
        <v>7.000000000000001E-4</v>
      </c>
      <c r="E1157" s="56">
        <f t="shared" si="88"/>
        <v>1.0043465786727213</v>
      </c>
      <c r="F1157" s="56">
        <f t="shared" si="89"/>
        <v>1.0001749540812488</v>
      </c>
      <c r="G1157" s="57">
        <f t="shared" si="90"/>
        <v>1.0041708948763914</v>
      </c>
      <c r="H1157" s="54">
        <f t="shared" si="91"/>
        <v>3606.6409946516337</v>
      </c>
      <c r="I1157" s="58">
        <f t="shared" si="92"/>
        <v>17.749005348366154</v>
      </c>
    </row>
    <row r="1158" spans="1:9" x14ac:dyDescent="0.25">
      <c r="A1158" s="53">
        <v>44257</v>
      </c>
      <c r="B1158" s="70">
        <v>3622.36</v>
      </c>
      <c r="C1158" s="55">
        <v>1.7500000000000002E-2</v>
      </c>
      <c r="D1158" s="55">
        <v>7.000000000000001E-4</v>
      </c>
      <c r="E1158" s="56">
        <f t="shared" si="88"/>
        <v>1.0043465786727213</v>
      </c>
      <c r="F1158" s="56">
        <f t="shared" si="89"/>
        <v>1.0001749540812488</v>
      </c>
      <c r="G1158" s="57">
        <f t="shared" si="90"/>
        <v>1.0041708948763914</v>
      </c>
      <c r="H1158" s="54">
        <f t="shared" si="91"/>
        <v>3573.2338980404097</v>
      </c>
      <c r="I1158" s="58">
        <f t="shared" si="92"/>
        <v>49.126101959590414</v>
      </c>
    </row>
    <row r="1159" spans="1:9" x14ac:dyDescent="0.25">
      <c r="A1159" s="53">
        <v>44258</v>
      </c>
      <c r="B1159" s="70">
        <v>3646.61</v>
      </c>
      <c r="C1159" s="55">
        <v>1.7500000000000002E-2</v>
      </c>
      <c r="D1159" s="55">
        <v>7.000000000000001E-4</v>
      </c>
      <c r="E1159" s="56">
        <f t="shared" si="88"/>
        <v>1.0043465786727213</v>
      </c>
      <c r="F1159" s="56">
        <f t="shared" si="89"/>
        <v>1.0001749540812488</v>
      </c>
      <c r="G1159" s="57">
        <f t="shared" si="90"/>
        <v>1.0041708948763914</v>
      </c>
      <c r="H1159" s="54">
        <f t="shared" si="91"/>
        <v>3547.7693963854454</v>
      </c>
      <c r="I1159" s="58">
        <f t="shared" si="92"/>
        <v>98.840603614554766</v>
      </c>
    </row>
    <row r="1160" spans="1:9" x14ac:dyDescent="0.25">
      <c r="A1160" s="53">
        <v>44259</v>
      </c>
      <c r="B1160" s="70">
        <v>3676.94</v>
      </c>
      <c r="C1160" s="55">
        <v>1.7500000000000002E-2</v>
      </c>
      <c r="D1160" s="55">
        <v>7.000000000000001E-4</v>
      </c>
      <c r="E1160" s="56">
        <f t="shared" si="88"/>
        <v>1.0043465786727213</v>
      </c>
      <c r="F1160" s="56">
        <f t="shared" si="89"/>
        <v>1.0001749540812488</v>
      </c>
      <c r="G1160" s="57">
        <f t="shared" si="90"/>
        <v>1.0041708948763914</v>
      </c>
      <c r="H1160" s="54">
        <f t="shared" si="91"/>
        <v>3495.7860663114125</v>
      </c>
      <c r="I1160" s="58">
        <f t="shared" si="92"/>
        <v>181.15393368858759</v>
      </c>
    </row>
    <row r="1161" spans="1:9" x14ac:dyDescent="0.25">
      <c r="A1161" s="53">
        <v>44260</v>
      </c>
      <c r="B1161" s="70">
        <v>3647.99</v>
      </c>
      <c r="C1161" s="55">
        <v>1.7500000000000002E-2</v>
      </c>
      <c r="D1161" s="55">
        <v>7.000000000000001E-4</v>
      </c>
      <c r="E1161" s="56">
        <f t="shared" si="88"/>
        <v>1.0043465786727213</v>
      </c>
      <c r="F1161" s="56">
        <f t="shared" si="89"/>
        <v>1.0001749540812488</v>
      </c>
      <c r="G1161" s="57">
        <f t="shared" si="90"/>
        <v>1.0041708948763914</v>
      </c>
      <c r="H1161" s="54">
        <f t="shared" si="91"/>
        <v>3481.7785821597267</v>
      </c>
      <c r="I1161" s="58">
        <f t="shared" si="92"/>
        <v>166.21141784027304</v>
      </c>
    </row>
    <row r="1162" spans="1:9" x14ac:dyDescent="0.25">
      <c r="A1162" s="53">
        <v>44261</v>
      </c>
      <c r="B1162" s="70">
        <v>3640.2</v>
      </c>
      <c r="C1162" s="55">
        <v>1.7500000000000002E-2</v>
      </c>
      <c r="D1162" s="55">
        <v>8.9999999999999998E-4</v>
      </c>
      <c r="E1162" s="56">
        <f t="shared" si="88"/>
        <v>1.0043465786727213</v>
      </c>
      <c r="F1162" s="56">
        <f t="shared" si="89"/>
        <v>1.0002249241023424</v>
      </c>
      <c r="G1162" s="57">
        <f t="shared" si="90"/>
        <v>1.0041207277193955</v>
      </c>
      <c r="H1162" s="54">
        <f t="shared" si="91"/>
        <v>3481.7785821597267</v>
      </c>
      <c r="I1162" s="58">
        <f t="shared" si="92"/>
        <v>158.42141784027308</v>
      </c>
    </row>
    <row r="1163" spans="1:9" x14ac:dyDescent="0.25">
      <c r="A1163" s="53">
        <v>44262</v>
      </c>
      <c r="B1163" s="70">
        <v>3640.2</v>
      </c>
      <c r="C1163" s="55">
        <v>1.7500000000000002E-2</v>
      </c>
      <c r="D1163" s="55">
        <v>8.9999999999999998E-4</v>
      </c>
      <c r="E1163" s="56">
        <f t="shared" si="88"/>
        <v>1.0043465786727213</v>
      </c>
      <c r="F1163" s="56">
        <f t="shared" si="89"/>
        <v>1.0002249241023424</v>
      </c>
      <c r="G1163" s="57">
        <f t="shared" si="90"/>
        <v>1.0041207277193955</v>
      </c>
      <c r="H1163" s="54">
        <f t="shared" si="91"/>
        <v>3481.7785821597267</v>
      </c>
      <c r="I1163" s="58">
        <f t="shared" si="92"/>
        <v>158.42141784027308</v>
      </c>
    </row>
    <row r="1164" spans="1:9" x14ac:dyDescent="0.25">
      <c r="A1164" s="53">
        <v>44263</v>
      </c>
      <c r="B1164" s="70">
        <v>3640.2</v>
      </c>
      <c r="C1164" s="55">
        <v>1.7500000000000002E-2</v>
      </c>
      <c r="D1164" s="55">
        <v>7.000000000000001E-4</v>
      </c>
      <c r="E1164" s="56">
        <f t="shared" si="88"/>
        <v>1.0043465786727213</v>
      </c>
      <c r="F1164" s="56">
        <f t="shared" si="89"/>
        <v>1.0001749540812488</v>
      </c>
      <c r="G1164" s="57">
        <f t="shared" si="90"/>
        <v>1.0041708948763914</v>
      </c>
      <c r="H1164" s="54">
        <f t="shared" si="91"/>
        <v>3502.0216560305498</v>
      </c>
      <c r="I1164" s="58">
        <f t="shared" si="92"/>
        <v>138.17834396945</v>
      </c>
    </row>
    <row r="1165" spans="1:9" x14ac:dyDescent="0.25">
      <c r="A1165" s="53">
        <v>44264</v>
      </c>
      <c r="B1165" s="70">
        <v>3623.61</v>
      </c>
      <c r="C1165" s="55">
        <v>1.7500000000000002E-2</v>
      </c>
      <c r="D1165" s="55">
        <v>7.000000000000001E-4</v>
      </c>
      <c r="E1165" s="56">
        <f t="shared" si="88"/>
        <v>1.0043465786727213</v>
      </c>
      <c r="F1165" s="56">
        <f t="shared" si="89"/>
        <v>1.0001749540812488</v>
      </c>
      <c r="G1165" s="57">
        <f t="shared" si="90"/>
        <v>1.0041708948763914</v>
      </c>
      <c r="H1165" s="54">
        <f t="shared" si="91"/>
        <v>3502.0216560305498</v>
      </c>
      <c r="I1165" s="58">
        <f t="shared" si="92"/>
        <v>121.58834396945031</v>
      </c>
    </row>
    <row r="1166" spans="1:9" x14ac:dyDescent="0.25">
      <c r="A1166" s="53">
        <v>44265</v>
      </c>
      <c r="B1166" s="70">
        <v>3598.77</v>
      </c>
      <c r="C1166" s="55">
        <v>1.7500000000000002E-2</v>
      </c>
      <c r="D1166" s="55">
        <v>7.000000000000001E-4</v>
      </c>
      <c r="E1166" s="56">
        <f t="shared" si="88"/>
        <v>1.0043465786727213</v>
      </c>
      <c r="F1166" s="56">
        <f t="shared" si="89"/>
        <v>1.0001749540812488</v>
      </c>
      <c r="G1166" s="57">
        <f t="shared" si="90"/>
        <v>1.0041708948763914</v>
      </c>
      <c r="H1166" s="54">
        <f t="shared" si="91"/>
        <v>3480.0414533007724</v>
      </c>
      <c r="I1166" s="58">
        <f t="shared" si="92"/>
        <v>118.72854669922754</v>
      </c>
    </row>
    <row r="1167" spans="1:9" x14ac:dyDescent="0.25">
      <c r="A1167" s="53">
        <v>44266</v>
      </c>
      <c r="B1167" s="70">
        <v>3561.91</v>
      </c>
      <c r="C1167" s="55">
        <v>1.7500000000000002E-2</v>
      </c>
      <c r="D1167" s="55">
        <v>7.000000000000001E-4</v>
      </c>
      <c r="E1167" s="56">
        <f t="shared" si="88"/>
        <v>1.0043465786727213</v>
      </c>
      <c r="F1167" s="56">
        <f t="shared" si="89"/>
        <v>1.0001749540812488</v>
      </c>
      <c r="G1167" s="57">
        <f t="shared" si="90"/>
        <v>1.0041708948763914</v>
      </c>
      <c r="H1167" s="54">
        <f t="shared" si="91"/>
        <v>3463.1019366241458</v>
      </c>
      <c r="I1167" s="58">
        <f t="shared" si="92"/>
        <v>98.80806337585409</v>
      </c>
    </row>
    <row r="1168" spans="1:9" x14ac:dyDescent="0.25">
      <c r="A1168" s="53">
        <v>44267</v>
      </c>
      <c r="B1168" s="70">
        <v>3534.62</v>
      </c>
      <c r="C1168" s="55">
        <v>1.7500000000000002E-2</v>
      </c>
      <c r="D1168" s="55">
        <v>7.000000000000001E-4</v>
      </c>
      <c r="E1168" s="56">
        <f t="shared" si="88"/>
        <v>1.0043465786727213</v>
      </c>
      <c r="F1168" s="56">
        <f t="shared" si="89"/>
        <v>1.0001749540812488</v>
      </c>
      <c r="G1168" s="57">
        <f t="shared" si="90"/>
        <v>1.0041708948763914</v>
      </c>
      <c r="H1168" s="54">
        <f t="shared" si="91"/>
        <v>3447.5983125881585</v>
      </c>
      <c r="I1168" s="58">
        <f t="shared" si="92"/>
        <v>87.021687411841413</v>
      </c>
    </row>
    <row r="1169" spans="1:9" x14ac:dyDescent="0.25">
      <c r="A1169" s="53">
        <v>44268</v>
      </c>
      <c r="B1169" s="70">
        <v>3575.3</v>
      </c>
      <c r="C1169" s="55">
        <v>1.7500000000000002E-2</v>
      </c>
      <c r="D1169" s="55">
        <v>8.9999999999999998E-4</v>
      </c>
      <c r="E1169" s="56">
        <f t="shared" si="88"/>
        <v>1.0043465786727213</v>
      </c>
      <c r="F1169" s="56">
        <f t="shared" si="89"/>
        <v>1.0002249241023424</v>
      </c>
      <c r="G1169" s="57">
        <f t="shared" si="90"/>
        <v>1.0041207277193955</v>
      </c>
      <c r="H1169" s="54">
        <f t="shared" si="91"/>
        <v>3447.5983125881585</v>
      </c>
      <c r="I1169" s="58">
        <f t="shared" si="92"/>
        <v>127.7016874118417</v>
      </c>
    </row>
    <row r="1170" spans="1:9" x14ac:dyDescent="0.25">
      <c r="A1170" s="53">
        <v>44269</v>
      </c>
      <c r="B1170" s="70">
        <v>3575.3</v>
      </c>
      <c r="C1170" s="55">
        <v>1.7500000000000002E-2</v>
      </c>
      <c r="D1170" s="55">
        <v>8.9999999999999998E-4</v>
      </c>
      <c r="E1170" s="56">
        <f t="shared" si="88"/>
        <v>1.0043465786727213</v>
      </c>
      <c r="F1170" s="56">
        <f t="shared" si="89"/>
        <v>1.0002249241023424</v>
      </c>
      <c r="G1170" s="57">
        <f t="shared" si="90"/>
        <v>1.0041207277193955</v>
      </c>
      <c r="H1170" s="54">
        <f t="shared" si="91"/>
        <v>3447.5983125881585</v>
      </c>
      <c r="I1170" s="58">
        <f t="shared" si="92"/>
        <v>127.7016874118417</v>
      </c>
    </row>
    <row r="1171" spans="1:9" x14ac:dyDescent="0.25">
      <c r="A1171" s="53">
        <v>44270</v>
      </c>
      <c r="B1171" s="70">
        <v>3575.3</v>
      </c>
      <c r="C1171" s="55">
        <v>1.7500000000000002E-2</v>
      </c>
      <c r="D1171" s="55">
        <v>7.000000000000001E-4</v>
      </c>
      <c r="E1171" s="56">
        <f t="shared" si="88"/>
        <v>1.0043465786727213</v>
      </c>
      <c r="F1171" s="56">
        <f t="shared" si="89"/>
        <v>1.0001749540812488</v>
      </c>
      <c r="G1171" s="57">
        <f t="shared" si="90"/>
        <v>1.0041708948763914</v>
      </c>
      <c r="H1171" s="54">
        <f t="shared" si="91"/>
        <v>3441.0916102725369</v>
      </c>
      <c r="I1171" s="58">
        <f t="shared" si="92"/>
        <v>134.20838972746333</v>
      </c>
    </row>
    <row r="1172" spans="1:9" x14ac:dyDescent="0.25">
      <c r="A1172" s="53">
        <v>44271</v>
      </c>
      <c r="B1172" s="70">
        <v>3575.63</v>
      </c>
      <c r="C1172" s="55">
        <v>1.7500000000000002E-2</v>
      </c>
      <c r="D1172" s="55">
        <v>7.000000000000001E-4</v>
      </c>
      <c r="E1172" s="56">
        <f t="shared" si="88"/>
        <v>1.0043465786727213</v>
      </c>
      <c r="F1172" s="56">
        <f t="shared" si="89"/>
        <v>1.0001749540812488</v>
      </c>
      <c r="G1172" s="57">
        <f t="shared" si="90"/>
        <v>1.0041708948763914</v>
      </c>
      <c r="H1172" s="54">
        <f t="shared" si="91"/>
        <v>3436.5429433759682</v>
      </c>
      <c r="I1172" s="58">
        <f t="shared" si="92"/>
        <v>139.0870566240319</v>
      </c>
    </row>
    <row r="1173" spans="1:9" x14ac:dyDescent="0.25">
      <c r="A1173" s="53">
        <v>44272</v>
      </c>
      <c r="B1173" s="70">
        <v>3553.51</v>
      </c>
      <c r="C1173" s="55">
        <v>1.7500000000000002E-2</v>
      </c>
      <c r="D1173" s="55">
        <v>7.000000000000001E-4</v>
      </c>
      <c r="E1173" s="56">
        <f t="shared" si="88"/>
        <v>1.0043465786727213</v>
      </c>
      <c r="F1173" s="56">
        <f t="shared" si="89"/>
        <v>1.0001749540812488</v>
      </c>
      <c r="G1173" s="57">
        <f t="shared" si="90"/>
        <v>1.0041708948763914</v>
      </c>
      <c r="H1173" s="54">
        <f t="shared" si="91"/>
        <v>3430.2872712422763</v>
      </c>
      <c r="I1173" s="58">
        <f t="shared" si="92"/>
        <v>123.22272875772387</v>
      </c>
    </row>
    <row r="1174" spans="1:9" x14ac:dyDescent="0.25">
      <c r="A1174" s="53">
        <v>44273</v>
      </c>
      <c r="B1174" s="70">
        <v>3578.02</v>
      </c>
      <c r="C1174" s="55">
        <v>1.7500000000000002E-2</v>
      </c>
      <c r="D1174" s="55">
        <v>7.000000000000001E-4</v>
      </c>
      <c r="E1174" s="56">
        <f t="shared" ref="E1174:E1237" si="93">+(1+C1174)^(90/360)</f>
        <v>1.0043465786727213</v>
      </c>
      <c r="F1174" s="56">
        <f t="shared" ref="F1174:F1237" si="94">+(1+D1174)^(90/360)</f>
        <v>1.0001749540812488</v>
      </c>
      <c r="G1174" s="57">
        <f t="shared" ref="G1174:G1237" si="95">+E1174/F1174</f>
        <v>1.0041708948763914</v>
      </c>
      <c r="H1174" s="54">
        <f t="shared" si="91"/>
        <v>3424.8750605198688</v>
      </c>
      <c r="I1174" s="58">
        <f t="shared" si="92"/>
        <v>153.14493948013114</v>
      </c>
    </row>
    <row r="1175" spans="1:9" x14ac:dyDescent="0.25">
      <c r="A1175" s="53">
        <v>44274</v>
      </c>
      <c r="B1175" s="70">
        <v>3569.45</v>
      </c>
      <c r="C1175" s="55">
        <v>1.7500000000000002E-2</v>
      </c>
      <c r="D1175" s="55">
        <v>7.000000000000001E-4</v>
      </c>
      <c r="E1175" s="56">
        <f t="shared" si="93"/>
        <v>1.0043465786727213</v>
      </c>
      <c r="F1175" s="56">
        <f t="shared" si="94"/>
        <v>1.0001749540812488</v>
      </c>
      <c r="G1175" s="57">
        <f t="shared" si="95"/>
        <v>1.0041708948763914</v>
      </c>
      <c r="H1175" s="54">
        <f t="shared" si="91"/>
        <v>3434.35396018954</v>
      </c>
      <c r="I1175" s="58">
        <f t="shared" si="92"/>
        <v>135.09603981045984</v>
      </c>
    </row>
    <row r="1176" spans="1:9" x14ac:dyDescent="0.25">
      <c r="A1176" s="53">
        <v>44275</v>
      </c>
      <c r="B1176" s="70">
        <v>3553.34</v>
      </c>
      <c r="C1176" s="55">
        <v>1.7500000000000002E-2</v>
      </c>
      <c r="D1176" s="55">
        <v>8.9999999999999998E-4</v>
      </c>
      <c r="E1176" s="56">
        <f t="shared" si="93"/>
        <v>1.0043465786727213</v>
      </c>
      <c r="F1176" s="56">
        <f t="shared" si="94"/>
        <v>1.0002249241023424</v>
      </c>
      <c r="G1176" s="57">
        <f t="shared" si="95"/>
        <v>1.0041207277193955</v>
      </c>
      <c r="H1176" s="54">
        <f t="shared" si="91"/>
        <v>3434.35396018954</v>
      </c>
      <c r="I1176" s="58">
        <f t="shared" si="92"/>
        <v>118.98603981046017</v>
      </c>
    </row>
    <row r="1177" spans="1:9" x14ac:dyDescent="0.25">
      <c r="A1177" s="53">
        <v>44276</v>
      </c>
      <c r="B1177" s="70">
        <v>3553.34</v>
      </c>
      <c r="C1177" s="55">
        <v>1.7500000000000002E-2</v>
      </c>
      <c r="D1177" s="55">
        <v>8.9999999999999998E-4</v>
      </c>
      <c r="E1177" s="56">
        <f t="shared" si="93"/>
        <v>1.0043465786727213</v>
      </c>
      <c r="F1177" s="56">
        <f t="shared" si="94"/>
        <v>1.0002249241023424</v>
      </c>
      <c r="G1177" s="57">
        <f t="shared" si="95"/>
        <v>1.0041207277193955</v>
      </c>
      <c r="H1177" s="54">
        <f t="shared" si="91"/>
        <v>3434.35396018954</v>
      </c>
      <c r="I1177" s="58">
        <f t="shared" si="92"/>
        <v>118.98603981046017</v>
      </c>
    </row>
    <row r="1178" spans="1:9" x14ac:dyDescent="0.25">
      <c r="A1178" s="53">
        <v>44277</v>
      </c>
      <c r="B1178" s="70">
        <v>3553.34</v>
      </c>
      <c r="C1178" s="55">
        <v>1.7500000000000002E-2</v>
      </c>
      <c r="D1178" s="55">
        <v>7.000000000000001E-4</v>
      </c>
      <c r="E1178" s="56">
        <f t="shared" si="93"/>
        <v>1.0043465786727213</v>
      </c>
      <c r="F1178" s="56">
        <f t="shared" si="94"/>
        <v>1.0001749540812488</v>
      </c>
      <c r="G1178" s="57">
        <f t="shared" si="95"/>
        <v>1.0041708948763914</v>
      </c>
      <c r="H1178" s="54">
        <f t="shared" si="91"/>
        <v>3456.5952343085241</v>
      </c>
      <c r="I1178" s="58">
        <f t="shared" si="92"/>
        <v>96.744765691476005</v>
      </c>
    </row>
    <row r="1179" spans="1:9" x14ac:dyDescent="0.25">
      <c r="A1179" s="53">
        <v>44278</v>
      </c>
      <c r="B1179" s="70">
        <v>3553.34</v>
      </c>
      <c r="C1179" s="55">
        <v>1.7500000000000002E-2</v>
      </c>
      <c r="D1179" s="55">
        <v>7.000000000000001E-4</v>
      </c>
      <c r="E1179" s="56">
        <f t="shared" si="93"/>
        <v>1.0043465786727213</v>
      </c>
      <c r="F1179" s="56">
        <f t="shared" si="94"/>
        <v>1.0001749540812488</v>
      </c>
      <c r="G1179" s="57">
        <f t="shared" si="95"/>
        <v>1.0041708948763914</v>
      </c>
      <c r="H1179" s="54">
        <f t="shared" si="91"/>
        <v>3459.0954949205457</v>
      </c>
      <c r="I1179" s="58">
        <f t="shared" si="92"/>
        <v>94.244505079454484</v>
      </c>
    </row>
    <row r="1180" spans="1:9" x14ac:dyDescent="0.25">
      <c r="A1180" s="53">
        <v>44279</v>
      </c>
      <c r="B1180" s="70">
        <v>3589.82</v>
      </c>
      <c r="C1180" s="55">
        <v>1.7500000000000002E-2</v>
      </c>
      <c r="D1180" s="55">
        <v>7.000000000000001E-4</v>
      </c>
      <c r="E1180" s="56">
        <f t="shared" si="93"/>
        <v>1.0043465786727213</v>
      </c>
      <c r="F1180" s="56">
        <f t="shared" si="94"/>
        <v>1.0001749540812488</v>
      </c>
      <c r="G1180" s="57">
        <f t="shared" si="95"/>
        <v>1.0041708948763914</v>
      </c>
      <c r="H1180" s="54">
        <f t="shared" si="91"/>
        <v>3496.8604754900725</v>
      </c>
      <c r="I1180" s="58">
        <f t="shared" si="92"/>
        <v>92.959524509927633</v>
      </c>
    </row>
    <row r="1181" spans="1:9" x14ac:dyDescent="0.25">
      <c r="A1181" s="53">
        <v>44280</v>
      </c>
      <c r="B1181" s="70">
        <v>3635.12</v>
      </c>
      <c r="C1181" s="55">
        <v>1.7500000000000002E-2</v>
      </c>
      <c r="D1181" s="55">
        <v>7.000000000000001E-4</v>
      </c>
      <c r="E1181" s="56">
        <f t="shared" si="93"/>
        <v>1.0043465786727213</v>
      </c>
      <c r="F1181" s="56">
        <f t="shared" si="94"/>
        <v>1.0001749540812488</v>
      </c>
      <c r="G1181" s="57">
        <f t="shared" si="95"/>
        <v>1.0041708948763914</v>
      </c>
      <c r="H1181" s="54">
        <f t="shared" si="91"/>
        <v>3508.1668748841926</v>
      </c>
      <c r="I1181" s="58">
        <f t="shared" si="92"/>
        <v>126.95312511580732</v>
      </c>
    </row>
    <row r="1182" spans="1:9" x14ac:dyDescent="0.25">
      <c r="A1182" s="53">
        <v>44281</v>
      </c>
      <c r="B1182" s="70">
        <v>3658.22</v>
      </c>
      <c r="C1182" s="55">
        <v>1.7500000000000002E-2</v>
      </c>
      <c r="D1182" s="55">
        <v>7.000000000000001E-4</v>
      </c>
      <c r="E1182" s="56">
        <f t="shared" si="93"/>
        <v>1.0043465786727213</v>
      </c>
      <c r="F1182" s="56">
        <f t="shared" si="94"/>
        <v>1.0001749540812488</v>
      </c>
      <c r="G1182" s="57">
        <f t="shared" si="95"/>
        <v>1.0041708948763914</v>
      </c>
      <c r="H1182" s="54">
        <f t="shared" si="91"/>
        <v>3508.1668748841926</v>
      </c>
      <c r="I1182" s="58">
        <f t="shared" si="92"/>
        <v>150.05312511580723</v>
      </c>
    </row>
    <row r="1183" spans="1:9" x14ac:dyDescent="0.25">
      <c r="A1183" s="53">
        <v>44282</v>
      </c>
      <c r="B1183" s="70">
        <v>3665.41</v>
      </c>
      <c r="C1183" s="55">
        <v>1.7500000000000002E-2</v>
      </c>
      <c r="D1183" s="55">
        <v>8.9999999999999998E-4</v>
      </c>
      <c r="E1183" s="56">
        <f t="shared" si="93"/>
        <v>1.0043465786727213</v>
      </c>
      <c r="F1183" s="56">
        <f t="shared" si="94"/>
        <v>1.0002249241023424</v>
      </c>
      <c r="G1183" s="57">
        <f t="shared" si="95"/>
        <v>1.0041207277193955</v>
      </c>
      <c r="H1183" s="54">
        <f t="shared" si="91"/>
        <v>3508.1668748841926</v>
      </c>
      <c r="I1183" s="58">
        <f t="shared" si="92"/>
        <v>157.24312511580729</v>
      </c>
    </row>
    <row r="1184" spans="1:9" x14ac:dyDescent="0.25">
      <c r="A1184" s="53">
        <v>44283</v>
      </c>
      <c r="B1184" s="70">
        <v>3665.41</v>
      </c>
      <c r="C1184" s="55">
        <v>1.7500000000000002E-2</v>
      </c>
      <c r="D1184" s="55">
        <v>8.9999999999999998E-4</v>
      </c>
      <c r="E1184" s="56">
        <f t="shared" si="93"/>
        <v>1.0043465786727213</v>
      </c>
      <c r="F1184" s="56">
        <f t="shared" si="94"/>
        <v>1.0002249241023424</v>
      </c>
      <c r="G1184" s="57">
        <f t="shared" si="95"/>
        <v>1.0041207277193955</v>
      </c>
      <c r="H1184" s="54">
        <f t="shared" si="91"/>
        <v>3508.1668748841926</v>
      </c>
      <c r="I1184" s="58">
        <f t="shared" si="92"/>
        <v>157.24312511580729</v>
      </c>
    </row>
    <row r="1185" spans="1:9" x14ac:dyDescent="0.25">
      <c r="A1185" s="53">
        <v>44284</v>
      </c>
      <c r="B1185" s="70">
        <v>3665.41</v>
      </c>
      <c r="C1185" s="55">
        <v>1.7500000000000002E-2</v>
      </c>
      <c r="D1185" s="55">
        <v>7.000000000000001E-4</v>
      </c>
      <c r="E1185" s="56">
        <f t="shared" si="93"/>
        <v>1.0043465786727213</v>
      </c>
      <c r="F1185" s="56">
        <f t="shared" si="94"/>
        <v>1.0001749540812488</v>
      </c>
      <c r="G1185" s="57">
        <f t="shared" si="95"/>
        <v>1.0041708948763914</v>
      </c>
      <c r="H1185" s="54">
        <f t="shared" si="91"/>
        <v>3509.7935504630977</v>
      </c>
      <c r="I1185" s="58">
        <f t="shared" si="92"/>
        <v>155.61644953690211</v>
      </c>
    </row>
    <row r="1186" spans="1:9" x14ac:dyDescent="0.25">
      <c r="A1186" s="53">
        <v>44285</v>
      </c>
      <c r="B1186" s="70">
        <v>3705.85</v>
      </c>
      <c r="C1186" s="55">
        <v>1.7500000000000002E-2</v>
      </c>
      <c r="D1186" s="55">
        <v>7.000000000000001E-4</v>
      </c>
      <c r="E1186" s="56">
        <f t="shared" si="93"/>
        <v>1.0043465786727213</v>
      </c>
      <c r="F1186" s="56">
        <f t="shared" si="94"/>
        <v>1.0001749540812488</v>
      </c>
      <c r="G1186" s="57">
        <f t="shared" si="95"/>
        <v>1.0041708948763914</v>
      </c>
      <c r="H1186" s="54">
        <f t="shared" si="91"/>
        <v>3496.4487859917072</v>
      </c>
      <c r="I1186" s="58">
        <f t="shared" si="92"/>
        <v>209.40121400829275</v>
      </c>
    </row>
    <row r="1187" spans="1:9" x14ac:dyDescent="0.25">
      <c r="A1187" s="53">
        <v>44286</v>
      </c>
      <c r="B1187" s="70">
        <v>3736.91</v>
      </c>
      <c r="C1187" s="55">
        <v>1.7500000000000002E-2</v>
      </c>
      <c r="D1187" s="55">
        <v>5.9999999999999995E-4</v>
      </c>
      <c r="E1187" s="56">
        <f t="shared" si="93"/>
        <v>1.0043465786727213</v>
      </c>
      <c r="F1187" s="56">
        <f t="shared" si="94"/>
        <v>1.0001499662618076</v>
      </c>
      <c r="G1187" s="57">
        <f t="shared" si="95"/>
        <v>1.0041959831550054</v>
      </c>
      <c r="H1187" s="54">
        <f t="shared" si="91"/>
        <v>3446.644397896825</v>
      </c>
      <c r="I1187" s="58">
        <f t="shared" si="92"/>
        <v>290.26560210317484</v>
      </c>
    </row>
    <row r="1188" spans="1:9" x14ac:dyDescent="0.25">
      <c r="A1188" s="53">
        <v>44287</v>
      </c>
      <c r="B1188" s="70">
        <v>3678.62</v>
      </c>
      <c r="C1188" s="55">
        <v>1.7500000000000002E-2</v>
      </c>
      <c r="D1188" s="55">
        <v>7.000000000000001E-4</v>
      </c>
      <c r="E1188" s="56">
        <f t="shared" si="93"/>
        <v>1.0043465786727213</v>
      </c>
      <c r="F1188" s="56">
        <f t="shared" si="94"/>
        <v>1.0001749540812488</v>
      </c>
      <c r="G1188" s="57">
        <f t="shared" si="95"/>
        <v>1.0041708948763914</v>
      </c>
      <c r="H1188" s="54">
        <f t="shared" si="91"/>
        <v>3446.644397896825</v>
      </c>
      <c r="I1188" s="58">
        <f t="shared" si="92"/>
        <v>231.97560210317488</v>
      </c>
    </row>
    <row r="1189" spans="1:9" x14ac:dyDescent="0.25">
      <c r="A1189" s="53">
        <v>44288</v>
      </c>
      <c r="B1189" s="70">
        <v>3678.62</v>
      </c>
      <c r="C1189" s="55">
        <v>1.7500000000000002E-2</v>
      </c>
      <c r="D1189" s="55">
        <v>7.000000000000001E-4</v>
      </c>
      <c r="E1189" s="56">
        <f t="shared" si="93"/>
        <v>1.0043465786727213</v>
      </c>
      <c r="F1189" s="56">
        <f t="shared" si="94"/>
        <v>1.0001749540812488</v>
      </c>
      <c r="G1189" s="57">
        <f t="shared" si="95"/>
        <v>1.0041708948763914</v>
      </c>
      <c r="H1189" s="54">
        <f t="shared" si="91"/>
        <v>3446.644397896825</v>
      </c>
      <c r="I1189" s="58">
        <f t="shared" si="92"/>
        <v>231.97560210317488</v>
      </c>
    </row>
    <row r="1190" spans="1:9" x14ac:dyDescent="0.25">
      <c r="A1190" s="53">
        <v>44289</v>
      </c>
      <c r="B1190" s="70">
        <v>3678.62</v>
      </c>
      <c r="C1190" s="55">
        <v>1.7500000000000002E-2</v>
      </c>
      <c r="D1190" s="55">
        <v>8.9999999999999998E-4</v>
      </c>
      <c r="E1190" s="56">
        <f t="shared" si="93"/>
        <v>1.0043465786727213</v>
      </c>
      <c r="F1190" s="56">
        <f t="shared" si="94"/>
        <v>1.0002249241023424</v>
      </c>
      <c r="G1190" s="57">
        <f t="shared" si="95"/>
        <v>1.0041207277193955</v>
      </c>
      <c r="H1190" s="54">
        <f t="shared" si="91"/>
        <v>3446.644397896825</v>
      </c>
      <c r="I1190" s="58">
        <f t="shared" si="92"/>
        <v>231.97560210317488</v>
      </c>
    </row>
    <row r="1191" spans="1:9" x14ac:dyDescent="0.25">
      <c r="A1191" s="53">
        <v>44290</v>
      </c>
      <c r="B1191" s="70">
        <v>3678.62</v>
      </c>
      <c r="C1191" s="55">
        <v>1.7500000000000002E-2</v>
      </c>
      <c r="D1191" s="55">
        <v>8.9999999999999998E-4</v>
      </c>
      <c r="E1191" s="56">
        <f t="shared" si="93"/>
        <v>1.0043465786727213</v>
      </c>
      <c r="F1191" s="56">
        <f t="shared" si="94"/>
        <v>1.0002249241023424</v>
      </c>
      <c r="G1191" s="57">
        <f t="shared" si="95"/>
        <v>1.0041207277193955</v>
      </c>
      <c r="H1191" s="54">
        <f t="shared" si="91"/>
        <v>3446.644397896825</v>
      </c>
      <c r="I1191" s="58">
        <f t="shared" si="92"/>
        <v>231.97560210317488</v>
      </c>
    </row>
    <row r="1192" spans="1:9" x14ac:dyDescent="0.25">
      <c r="A1192" s="53">
        <v>44291</v>
      </c>
      <c r="B1192" s="70">
        <v>3678.62</v>
      </c>
      <c r="C1192" s="55">
        <v>1.7500000000000002E-2</v>
      </c>
      <c r="D1192" s="55">
        <v>7.000000000000001E-4</v>
      </c>
      <c r="E1192" s="56">
        <f t="shared" si="93"/>
        <v>1.0043465786727213</v>
      </c>
      <c r="F1192" s="56">
        <f t="shared" si="94"/>
        <v>1.0001749540812488</v>
      </c>
      <c r="G1192" s="57">
        <f t="shared" si="95"/>
        <v>1.0041708948763914</v>
      </c>
      <c r="H1192" s="54">
        <f t="shared" si="91"/>
        <v>3434.876102967954</v>
      </c>
      <c r="I1192" s="58">
        <f t="shared" si="92"/>
        <v>243.74389703204588</v>
      </c>
    </row>
    <row r="1193" spans="1:9" x14ac:dyDescent="0.25">
      <c r="A1193" s="53">
        <v>44292</v>
      </c>
      <c r="B1193" s="70">
        <v>3645.79</v>
      </c>
      <c r="C1193" s="55">
        <v>1.7500000000000002E-2</v>
      </c>
      <c r="D1193" s="55">
        <v>7.000000000000001E-4</v>
      </c>
      <c r="E1193" s="56">
        <f t="shared" si="93"/>
        <v>1.0043465786727213</v>
      </c>
      <c r="F1193" s="56">
        <f t="shared" si="94"/>
        <v>1.0001749540812488</v>
      </c>
      <c r="G1193" s="57">
        <f t="shared" si="95"/>
        <v>1.0041708948763914</v>
      </c>
      <c r="H1193" s="54">
        <f t="shared" si="91"/>
        <v>3464.9595599704267</v>
      </c>
      <c r="I1193" s="58">
        <f t="shared" si="92"/>
        <v>180.83044002957331</v>
      </c>
    </row>
    <row r="1194" spans="1:9" x14ac:dyDescent="0.25">
      <c r="A1194" s="53">
        <v>44293</v>
      </c>
      <c r="B1194" s="70">
        <v>3645.14</v>
      </c>
      <c r="C1194" s="55">
        <v>1.7500000000000002E-2</v>
      </c>
      <c r="D1194" s="55">
        <v>7.000000000000001E-4</v>
      </c>
      <c r="E1194" s="56">
        <f t="shared" si="93"/>
        <v>1.0043465786727213</v>
      </c>
      <c r="F1194" s="56">
        <f t="shared" si="94"/>
        <v>1.0001749540812488</v>
      </c>
      <c r="G1194" s="57">
        <f t="shared" si="95"/>
        <v>1.0041708948763914</v>
      </c>
      <c r="H1194" s="54">
        <f t="shared" si="91"/>
        <v>3442.1660194511965</v>
      </c>
      <c r="I1194" s="58">
        <f t="shared" si="92"/>
        <v>202.97398054880341</v>
      </c>
    </row>
    <row r="1195" spans="1:9" x14ac:dyDescent="0.25">
      <c r="A1195" s="53">
        <v>44294</v>
      </c>
      <c r="B1195" s="70">
        <v>3639.62</v>
      </c>
      <c r="C1195" s="55">
        <v>1.7500000000000002E-2</v>
      </c>
      <c r="D1195" s="55">
        <v>7.000000000000001E-4</v>
      </c>
      <c r="E1195" s="56">
        <f t="shared" si="93"/>
        <v>1.0043465786727213</v>
      </c>
      <c r="F1195" s="56">
        <f t="shared" si="94"/>
        <v>1.0001749540812488</v>
      </c>
      <c r="G1195" s="57">
        <f t="shared" si="95"/>
        <v>1.0041708948763914</v>
      </c>
      <c r="H1195" s="54">
        <f t="shared" si="91"/>
        <v>3473.6452042651995</v>
      </c>
      <c r="I1195" s="58">
        <f t="shared" si="92"/>
        <v>165.97479573480041</v>
      </c>
    </row>
    <row r="1196" spans="1:9" x14ac:dyDescent="0.25">
      <c r="A1196" s="53">
        <v>44295</v>
      </c>
      <c r="B1196" s="70">
        <v>3634.07</v>
      </c>
      <c r="C1196" s="55">
        <v>1.7500000000000002E-2</v>
      </c>
      <c r="D1196" s="55">
        <v>7.000000000000001E-4</v>
      </c>
      <c r="E1196" s="56">
        <f t="shared" si="93"/>
        <v>1.0043465786727213</v>
      </c>
      <c r="F1196" s="56">
        <f t="shared" si="94"/>
        <v>1.0001749540812488</v>
      </c>
      <c r="G1196" s="57">
        <f t="shared" si="95"/>
        <v>1.0041708948763914</v>
      </c>
      <c r="H1196" s="54">
        <f t="shared" si="91"/>
        <v>3492.4423442881071</v>
      </c>
      <c r="I1196" s="58">
        <f t="shared" si="92"/>
        <v>141.62765571189311</v>
      </c>
    </row>
    <row r="1197" spans="1:9" x14ac:dyDescent="0.25">
      <c r="A1197" s="53">
        <v>44296</v>
      </c>
      <c r="B1197" s="70">
        <v>3650.23</v>
      </c>
      <c r="C1197" s="55">
        <v>1.7500000000000002E-2</v>
      </c>
      <c r="D1197" s="55">
        <v>8.9999999999999998E-4</v>
      </c>
      <c r="E1197" s="56">
        <f t="shared" si="93"/>
        <v>1.0043465786727213</v>
      </c>
      <c r="F1197" s="56">
        <f t="shared" si="94"/>
        <v>1.0002249241023424</v>
      </c>
      <c r="G1197" s="57">
        <f t="shared" si="95"/>
        <v>1.0041207277193955</v>
      </c>
      <c r="H1197" s="54">
        <f t="shared" si="91"/>
        <v>3492.4423442881071</v>
      </c>
      <c r="I1197" s="58">
        <f t="shared" si="92"/>
        <v>157.78765571189297</v>
      </c>
    </row>
    <row r="1198" spans="1:9" x14ac:dyDescent="0.25">
      <c r="A1198" s="53">
        <v>44297</v>
      </c>
      <c r="B1198" s="70">
        <v>3650.23</v>
      </c>
      <c r="C1198" s="55">
        <v>1.7500000000000002E-2</v>
      </c>
      <c r="D1198" s="55">
        <v>8.9999999999999998E-4</v>
      </c>
      <c r="E1198" s="56">
        <f t="shared" si="93"/>
        <v>1.0043465786727213</v>
      </c>
      <c r="F1198" s="56">
        <f t="shared" si="94"/>
        <v>1.0002249241023424</v>
      </c>
      <c r="G1198" s="57">
        <f t="shared" si="95"/>
        <v>1.0041207277193955</v>
      </c>
      <c r="H1198" s="54">
        <f t="shared" si="91"/>
        <v>3492.4423442881071</v>
      </c>
      <c r="I1198" s="58">
        <f t="shared" si="92"/>
        <v>157.78765571189297</v>
      </c>
    </row>
    <row r="1199" spans="1:9" x14ac:dyDescent="0.25">
      <c r="A1199" s="53">
        <v>44298</v>
      </c>
      <c r="B1199" s="70">
        <v>3650.23</v>
      </c>
      <c r="C1199" s="55">
        <v>1.7500000000000002E-2</v>
      </c>
      <c r="D1199" s="55">
        <v>7.000000000000001E-4</v>
      </c>
      <c r="E1199" s="56">
        <f t="shared" si="93"/>
        <v>1.0043465786727213</v>
      </c>
      <c r="F1199" s="56">
        <f t="shared" si="94"/>
        <v>1.0001749540812488</v>
      </c>
      <c r="G1199" s="57">
        <f t="shared" si="95"/>
        <v>1.0041708948763914</v>
      </c>
      <c r="H1199" s="54">
        <f t="shared" ref="H1199:H1262" si="96">+B1109*G1109</f>
        <v>3492.4423442881071</v>
      </c>
      <c r="I1199" s="58">
        <f t="shared" ref="I1199:I1262" si="97">+B1199-H1199</f>
        <v>157.78765571189297</v>
      </c>
    </row>
    <row r="1200" spans="1:9" x14ac:dyDescent="0.25">
      <c r="A1200" s="53">
        <v>44299</v>
      </c>
      <c r="B1200" s="70">
        <v>3653.57</v>
      </c>
      <c r="C1200" s="55">
        <v>1.7500000000000002E-2</v>
      </c>
      <c r="D1200" s="55">
        <v>7.000000000000001E-4</v>
      </c>
      <c r="E1200" s="56">
        <f t="shared" si="93"/>
        <v>1.0043465786727213</v>
      </c>
      <c r="F1200" s="56">
        <f t="shared" si="94"/>
        <v>1.0001749540812488</v>
      </c>
      <c r="G1200" s="57">
        <f t="shared" si="95"/>
        <v>1.0041708948763914</v>
      </c>
      <c r="H1200" s="54">
        <f t="shared" si="96"/>
        <v>3502.0216560305498</v>
      </c>
      <c r="I1200" s="58">
        <f t="shared" si="97"/>
        <v>151.54834396945034</v>
      </c>
    </row>
    <row r="1201" spans="1:9" x14ac:dyDescent="0.25">
      <c r="A1201" s="53">
        <v>44300</v>
      </c>
      <c r="B1201" s="70">
        <v>3666.17</v>
      </c>
      <c r="C1201" s="55">
        <v>1.7500000000000002E-2</v>
      </c>
      <c r="D1201" s="55">
        <v>7.000000000000001E-4</v>
      </c>
      <c r="E1201" s="56">
        <f t="shared" si="93"/>
        <v>1.0043465786727213</v>
      </c>
      <c r="F1201" s="56">
        <f t="shared" si="94"/>
        <v>1.0001749540812488</v>
      </c>
      <c r="G1201" s="57">
        <f t="shared" si="95"/>
        <v>1.0041708948763914</v>
      </c>
      <c r="H1201" s="54">
        <f t="shared" si="96"/>
        <v>3492.6933744700368</v>
      </c>
      <c r="I1201" s="58">
        <f t="shared" si="97"/>
        <v>173.47662552996326</v>
      </c>
    </row>
    <row r="1202" spans="1:9" x14ac:dyDescent="0.25">
      <c r="A1202" s="53">
        <v>44301</v>
      </c>
      <c r="B1202" s="70">
        <v>3665.49</v>
      </c>
      <c r="C1202" s="55">
        <v>1.7500000000000002E-2</v>
      </c>
      <c r="D1202" s="55">
        <v>7.000000000000001E-4</v>
      </c>
      <c r="E1202" s="56">
        <f t="shared" si="93"/>
        <v>1.0043465786727213</v>
      </c>
      <c r="F1202" s="56">
        <f t="shared" si="94"/>
        <v>1.0001749540812488</v>
      </c>
      <c r="G1202" s="57">
        <f t="shared" si="95"/>
        <v>1.0041708948763914</v>
      </c>
      <c r="H1202" s="54">
        <f t="shared" si="96"/>
        <v>3484.05793621165</v>
      </c>
      <c r="I1202" s="58">
        <f t="shared" si="97"/>
        <v>181.43206378834975</v>
      </c>
    </row>
    <row r="1203" spans="1:9" x14ac:dyDescent="0.25">
      <c r="A1203" s="53">
        <v>44302</v>
      </c>
      <c r="B1203" s="70">
        <v>3620.4</v>
      </c>
      <c r="C1203" s="55">
        <v>1.7500000000000002E-2</v>
      </c>
      <c r="D1203" s="55">
        <v>7.000000000000001E-4</v>
      </c>
      <c r="E1203" s="56">
        <f t="shared" si="93"/>
        <v>1.0043465786727213</v>
      </c>
      <c r="F1203" s="56">
        <f t="shared" si="94"/>
        <v>1.0001749540812488</v>
      </c>
      <c r="G1203" s="57">
        <f t="shared" si="95"/>
        <v>1.0041708948763914</v>
      </c>
      <c r="H1203" s="54">
        <f t="shared" si="96"/>
        <v>3481.0857388576005</v>
      </c>
      <c r="I1203" s="58">
        <f t="shared" si="97"/>
        <v>139.31426114239957</v>
      </c>
    </row>
    <row r="1204" spans="1:9" x14ac:dyDescent="0.25">
      <c r="A1204" s="53">
        <v>44303</v>
      </c>
      <c r="B1204" s="70">
        <v>3595.57</v>
      </c>
      <c r="C1204" s="55">
        <v>1.7500000000000002E-2</v>
      </c>
      <c r="D1204" s="55">
        <v>8.9999999999999998E-4</v>
      </c>
      <c r="E1204" s="56">
        <f t="shared" si="93"/>
        <v>1.0043465786727213</v>
      </c>
      <c r="F1204" s="56">
        <f t="shared" si="94"/>
        <v>1.0002249241023424</v>
      </c>
      <c r="G1204" s="57">
        <f t="shared" si="95"/>
        <v>1.0041207277193955</v>
      </c>
      <c r="H1204" s="54">
        <f t="shared" si="96"/>
        <v>3481.0857388576005</v>
      </c>
      <c r="I1204" s="58">
        <f t="shared" si="97"/>
        <v>114.48426114239965</v>
      </c>
    </row>
    <row r="1205" spans="1:9" x14ac:dyDescent="0.25">
      <c r="A1205" s="53">
        <v>44304</v>
      </c>
      <c r="B1205" s="70">
        <v>3595.57</v>
      </c>
      <c r="C1205" s="55">
        <v>1.7500000000000002E-2</v>
      </c>
      <c r="D1205" s="55">
        <v>8.9999999999999998E-4</v>
      </c>
      <c r="E1205" s="56">
        <f t="shared" si="93"/>
        <v>1.0043465786727213</v>
      </c>
      <c r="F1205" s="56">
        <f t="shared" si="94"/>
        <v>1.0002249241023424</v>
      </c>
      <c r="G1205" s="57">
        <f t="shared" si="95"/>
        <v>1.0041207277193955</v>
      </c>
      <c r="H1205" s="54">
        <f t="shared" si="96"/>
        <v>3481.0857388576005</v>
      </c>
      <c r="I1205" s="58">
        <f t="shared" si="97"/>
        <v>114.48426114239965</v>
      </c>
    </row>
    <row r="1206" spans="1:9" x14ac:dyDescent="0.25">
      <c r="A1206" s="53">
        <v>44305</v>
      </c>
      <c r="B1206" s="70">
        <v>3595.57</v>
      </c>
      <c r="C1206" s="55">
        <v>1.7500000000000002E-2</v>
      </c>
      <c r="D1206" s="55">
        <v>7.000000000000001E-4</v>
      </c>
      <c r="E1206" s="56">
        <f t="shared" si="93"/>
        <v>1.0043465786727213</v>
      </c>
      <c r="F1206" s="56">
        <f t="shared" si="94"/>
        <v>1.0001749540812488</v>
      </c>
      <c r="G1206" s="57">
        <f t="shared" si="95"/>
        <v>1.0041708948763914</v>
      </c>
      <c r="H1206" s="54">
        <f t="shared" si="96"/>
        <v>3481.0857388576005</v>
      </c>
      <c r="I1206" s="58">
        <f t="shared" si="97"/>
        <v>114.48426114239965</v>
      </c>
    </row>
    <row r="1207" spans="1:9" x14ac:dyDescent="0.25">
      <c r="A1207" s="53">
        <v>44306</v>
      </c>
      <c r="B1207" s="70">
        <v>3606.42</v>
      </c>
      <c r="C1207" s="55">
        <v>1.7500000000000002E-2</v>
      </c>
      <c r="D1207" s="55">
        <v>7.000000000000001E-4</v>
      </c>
      <c r="E1207" s="56">
        <f t="shared" si="93"/>
        <v>1.0043465786727213</v>
      </c>
      <c r="F1207" s="56">
        <f t="shared" si="94"/>
        <v>1.0001749540812488</v>
      </c>
      <c r="G1207" s="57">
        <f t="shared" si="95"/>
        <v>1.0041708948763914</v>
      </c>
      <c r="H1207" s="54">
        <f t="shared" si="96"/>
        <v>3496.3784975407671</v>
      </c>
      <c r="I1207" s="58">
        <f t="shared" si="97"/>
        <v>110.04150245923302</v>
      </c>
    </row>
    <row r="1208" spans="1:9" x14ac:dyDescent="0.25">
      <c r="A1208" s="53">
        <v>44307</v>
      </c>
      <c r="B1208" s="70">
        <v>3636.26</v>
      </c>
      <c r="C1208" s="55">
        <v>1.7500000000000002E-2</v>
      </c>
      <c r="D1208" s="55">
        <v>7.000000000000001E-4</v>
      </c>
      <c r="E1208" s="56">
        <f t="shared" si="93"/>
        <v>1.0043465786727213</v>
      </c>
      <c r="F1208" s="56">
        <f t="shared" si="94"/>
        <v>1.0001749540812488</v>
      </c>
      <c r="G1208" s="57">
        <f t="shared" si="95"/>
        <v>1.0041708948763914</v>
      </c>
      <c r="H1208" s="54">
        <f t="shared" si="96"/>
        <v>3490.6016223302749</v>
      </c>
      <c r="I1208" s="58">
        <f t="shared" si="97"/>
        <v>145.65837766972527</v>
      </c>
    </row>
    <row r="1209" spans="1:9" x14ac:dyDescent="0.25">
      <c r="A1209" s="53">
        <v>44308</v>
      </c>
      <c r="B1209" s="70">
        <v>3639.12</v>
      </c>
      <c r="C1209" s="55">
        <v>1.7500000000000002E-2</v>
      </c>
      <c r="D1209" s="55">
        <v>7.000000000000001E-4</v>
      </c>
      <c r="E1209" s="56">
        <f t="shared" si="93"/>
        <v>1.0043465786727213</v>
      </c>
      <c r="F1209" s="56">
        <f t="shared" si="94"/>
        <v>1.0001749540812488</v>
      </c>
      <c r="G1209" s="57">
        <f t="shared" si="95"/>
        <v>1.0041708948763914</v>
      </c>
      <c r="H1209" s="54">
        <f t="shared" si="96"/>
        <v>3491.8969704248284</v>
      </c>
      <c r="I1209" s="58">
        <f t="shared" si="97"/>
        <v>147.22302957517149</v>
      </c>
    </row>
    <row r="1210" spans="1:9" x14ac:dyDescent="0.25">
      <c r="A1210" s="53">
        <v>44309</v>
      </c>
      <c r="B1210" s="70">
        <v>3630.81</v>
      </c>
      <c r="C1210" s="55">
        <v>1.7500000000000002E-2</v>
      </c>
      <c r="D1210" s="55">
        <v>7.000000000000001E-4</v>
      </c>
      <c r="E1210" s="56">
        <f t="shared" si="93"/>
        <v>1.0043465786727213</v>
      </c>
      <c r="F1210" s="56">
        <f t="shared" si="94"/>
        <v>1.0001749540812488</v>
      </c>
      <c r="G1210" s="57">
        <f t="shared" si="95"/>
        <v>1.0041708948763914</v>
      </c>
      <c r="H1210" s="54">
        <f t="shared" si="96"/>
        <v>3539.7765953927992</v>
      </c>
      <c r="I1210" s="58">
        <f t="shared" si="97"/>
        <v>91.033404607200737</v>
      </c>
    </row>
    <row r="1211" spans="1:9" x14ac:dyDescent="0.25">
      <c r="A1211" s="53">
        <v>44310</v>
      </c>
      <c r="B1211" s="70">
        <v>3640.07</v>
      </c>
      <c r="C1211" s="55">
        <v>1.7500000000000002E-2</v>
      </c>
      <c r="D1211" s="55">
        <v>8.9999999999999998E-4</v>
      </c>
      <c r="E1211" s="56">
        <f t="shared" si="93"/>
        <v>1.0043465786727213</v>
      </c>
      <c r="F1211" s="56">
        <f t="shared" si="94"/>
        <v>1.0002249241023424</v>
      </c>
      <c r="G1211" s="57">
        <f t="shared" si="95"/>
        <v>1.0041207277193955</v>
      </c>
      <c r="H1211" s="54">
        <f t="shared" si="96"/>
        <v>3539.7765953927992</v>
      </c>
      <c r="I1211" s="58">
        <f t="shared" si="97"/>
        <v>100.29340460720096</v>
      </c>
    </row>
    <row r="1212" spans="1:9" x14ac:dyDescent="0.25">
      <c r="A1212" s="53">
        <v>44311</v>
      </c>
      <c r="B1212" s="70">
        <v>3640.07</v>
      </c>
      <c r="C1212" s="55">
        <v>1.7500000000000002E-2</v>
      </c>
      <c r="D1212" s="55">
        <v>8.9999999999999998E-4</v>
      </c>
      <c r="E1212" s="56">
        <f t="shared" si="93"/>
        <v>1.0043465786727213</v>
      </c>
      <c r="F1212" s="56">
        <f t="shared" si="94"/>
        <v>1.0002249241023424</v>
      </c>
      <c r="G1212" s="57">
        <f t="shared" si="95"/>
        <v>1.0041207277193955</v>
      </c>
      <c r="H1212" s="54">
        <f t="shared" si="96"/>
        <v>3539.8650157556986</v>
      </c>
      <c r="I1212" s="58">
        <f t="shared" si="97"/>
        <v>100.20498424430161</v>
      </c>
    </row>
    <row r="1213" spans="1:9" x14ac:dyDescent="0.25">
      <c r="A1213" s="53">
        <v>44312</v>
      </c>
      <c r="B1213" s="70">
        <v>3640.07</v>
      </c>
      <c r="C1213" s="55">
        <v>1.7500000000000002E-2</v>
      </c>
      <c r="D1213" s="55">
        <v>7.000000000000001E-4</v>
      </c>
      <c r="E1213" s="56">
        <f t="shared" si="93"/>
        <v>1.0043465786727213</v>
      </c>
      <c r="F1213" s="56">
        <f t="shared" si="94"/>
        <v>1.0001749540812488</v>
      </c>
      <c r="G1213" s="57">
        <f t="shared" si="95"/>
        <v>1.0041708948763914</v>
      </c>
      <c r="H1213" s="54">
        <f t="shared" si="96"/>
        <v>3597.2619902399465</v>
      </c>
      <c r="I1213" s="58">
        <f t="shared" si="97"/>
        <v>42.808009760053665</v>
      </c>
    </row>
    <row r="1214" spans="1:9" x14ac:dyDescent="0.25">
      <c r="A1214" s="53">
        <v>44313</v>
      </c>
      <c r="B1214" s="70">
        <v>3659.62</v>
      </c>
      <c r="C1214" s="55">
        <v>1.7500000000000002E-2</v>
      </c>
      <c r="D1214" s="55">
        <v>7.000000000000001E-4</v>
      </c>
      <c r="E1214" s="56">
        <f t="shared" si="93"/>
        <v>1.0043465786727213</v>
      </c>
      <c r="F1214" s="56">
        <f t="shared" si="94"/>
        <v>1.0001749540812488</v>
      </c>
      <c r="G1214" s="57">
        <f t="shared" si="95"/>
        <v>1.0041708948763914</v>
      </c>
      <c r="H1214" s="54">
        <f t="shared" si="96"/>
        <v>3606.3695927342105</v>
      </c>
      <c r="I1214" s="58">
        <f t="shared" si="97"/>
        <v>53.250407265789363</v>
      </c>
    </row>
    <row r="1215" spans="1:9" x14ac:dyDescent="0.25">
      <c r="A1215" s="53">
        <v>44314</v>
      </c>
      <c r="B1215" s="70">
        <v>3717.46</v>
      </c>
      <c r="C1215" s="55">
        <v>1.7500000000000002E-2</v>
      </c>
      <c r="D1215" s="55">
        <v>7.000000000000001E-4</v>
      </c>
      <c r="E1215" s="56">
        <f t="shared" si="93"/>
        <v>1.0043465786727213</v>
      </c>
      <c r="F1215" s="56">
        <f t="shared" si="94"/>
        <v>1.0001749540812488</v>
      </c>
      <c r="G1215" s="57">
        <f t="shared" si="95"/>
        <v>1.0041708948763914</v>
      </c>
      <c r="H1215" s="54">
        <f t="shared" si="96"/>
        <v>3652.0791692848966</v>
      </c>
      <c r="I1215" s="58">
        <f t="shared" si="97"/>
        <v>65.380830715103457</v>
      </c>
    </row>
    <row r="1216" spans="1:9" x14ac:dyDescent="0.25">
      <c r="A1216" s="53">
        <v>44315</v>
      </c>
      <c r="B1216" s="70">
        <v>3699.74</v>
      </c>
      <c r="C1216" s="55">
        <v>1.7500000000000002E-2</v>
      </c>
      <c r="D1216" s="55">
        <v>5.9999999999999995E-4</v>
      </c>
      <c r="E1216" s="56">
        <f t="shared" si="93"/>
        <v>1.0043465786727213</v>
      </c>
      <c r="F1216" s="56">
        <f t="shared" si="94"/>
        <v>1.0001499662618076</v>
      </c>
      <c r="G1216" s="57">
        <f t="shared" si="95"/>
        <v>1.0041959831550054</v>
      </c>
      <c r="H1216" s="54">
        <f t="shared" si="96"/>
        <v>3600.3944933256089</v>
      </c>
      <c r="I1216" s="58">
        <f t="shared" si="97"/>
        <v>99.34550667439089</v>
      </c>
    </row>
    <row r="1217" spans="1:9" x14ac:dyDescent="0.25">
      <c r="A1217" s="53">
        <v>44316</v>
      </c>
      <c r="B1217" s="70">
        <v>3712.89</v>
      </c>
      <c r="C1217" s="55">
        <v>1.7500000000000002E-2</v>
      </c>
      <c r="D1217" s="55">
        <v>5.0000000000000001E-4</v>
      </c>
      <c r="E1217" s="56">
        <f t="shared" si="93"/>
        <v>1.0043465786727213</v>
      </c>
      <c r="F1217" s="56">
        <f t="shared" si="94"/>
        <v>1.0001249765693336</v>
      </c>
      <c r="G1217" s="57">
        <f t="shared" si="95"/>
        <v>1.0042210745679692</v>
      </c>
      <c r="H1217" s="54">
        <f t="shared" si="96"/>
        <v>3574.1275654880797</v>
      </c>
      <c r="I1217" s="58">
        <f t="shared" si="97"/>
        <v>138.76243451192022</v>
      </c>
    </row>
    <row r="1218" spans="1:9" x14ac:dyDescent="0.25">
      <c r="A1218" s="53">
        <v>44317</v>
      </c>
      <c r="B1218" s="70">
        <v>3740.14</v>
      </c>
      <c r="C1218" s="55">
        <v>1.7500000000000002E-2</v>
      </c>
      <c r="D1218" s="55">
        <v>8.9999999999999998E-4</v>
      </c>
      <c r="E1218" s="56">
        <f t="shared" si="93"/>
        <v>1.0043465786727213</v>
      </c>
      <c r="F1218" s="56">
        <f t="shared" si="94"/>
        <v>1.0002249241023424</v>
      </c>
      <c r="G1218" s="57">
        <f t="shared" si="95"/>
        <v>1.0041207277193955</v>
      </c>
      <c r="H1218" s="54">
        <f t="shared" si="96"/>
        <v>3574.1275654880797</v>
      </c>
      <c r="I1218" s="58">
        <f t="shared" si="97"/>
        <v>166.01243451192022</v>
      </c>
    </row>
    <row r="1219" spans="1:9" x14ac:dyDescent="0.25">
      <c r="A1219" s="53">
        <v>44318</v>
      </c>
      <c r="B1219" s="70">
        <v>3740.14</v>
      </c>
      <c r="C1219" s="55">
        <v>1.7500000000000002E-2</v>
      </c>
      <c r="D1219" s="55">
        <v>8.9999999999999998E-4</v>
      </c>
      <c r="E1219" s="56">
        <f t="shared" si="93"/>
        <v>1.0043465786727213</v>
      </c>
      <c r="F1219" s="56">
        <f t="shared" si="94"/>
        <v>1.0002249241023424</v>
      </c>
      <c r="G1219" s="57">
        <f t="shared" si="95"/>
        <v>1.0041207277193955</v>
      </c>
      <c r="H1219" s="54">
        <f t="shared" si="96"/>
        <v>3574.2168439066104</v>
      </c>
      <c r="I1219" s="58">
        <f t="shared" si="97"/>
        <v>165.92315609338948</v>
      </c>
    </row>
    <row r="1220" spans="1:9" x14ac:dyDescent="0.25">
      <c r="A1220" s="53">
        <v>44319</v>
      </c>
      <c r="B1220" s="70">
        <v>3740.14</v>
      </c>
      <c r="C1220" s="55">
        <v>1.7500000000000002E-2</v>
      </c>
      <c r="D1220" s="55">
        <v>5.9999999999999995E-4</v>
      </c>
      <c r="E1220" s="56">
        <f t="shared" si="93"/>
        <v>1.0043465786727213</v>
      </c>
      <c r="F1220" s="56">
        <f t="shared" si="94"/>
        <v>1.0001499662618076</v>
      </c>
      <c r="G1220" s="57">
        <f t="shared" si="95"/>
        <v>1.0041959831550054</v>
      </c>
      <c r="H1220" s="54">
        <f t="shared" si="96"/>
        <v>3576.1347624031973</v>
      </c>
      <c r="I1220" s="58">
        <f t="shared" si="97"/>
        <v>164.00523759680254</v>
      </c>
    </row>
    <row r="1221" spans="1:9" x14ac:dyDescent="0.25">
      <c r="A1221" s="53">
        <v>44320</v>
      </c>
      <c r="B1221" s="70">
        <v>3816.65</v>
      </c>
      <c r="C1221" s="55">
        <v>1.7500000000000002E-2</v>
      </c>
      <c r="D1221" s="55">
        <v>5.9999999999999995E-4</v>
      </c>
      <c r="E1221" s="56">
        <f t="shared" si="93"/>
        <v>1.0043465786727213</v>
      </c>
      <c r="F1221" s="56">
        <f t="shared" si="94"/>
        <v>1.0001499662618076</v>
      </c>
      <c r="G1221" s="57">
        <f t="shared" si="95"/>
        <v>1.0041959831550054</v>
      </c>
      <c r="H1221" s="54">
        <f t="shared" si="96"/>
        <v>3549.6453959424821</v>
      </c>
      <c r="I1221" s="58">
        <f t="shared" si="97"/>
        <v>267.00460405751801</v>
      </c>
    </row>
    <row r="1222" spans="1:9" x14ac:dyDescent="0.25">
      <c r="A1222" s="53">
        <v>44321</v>
      </c>
      <c r="B1222" s="70">
        <v>3831.35</v>
      </c>
      <c r="C1222" s="55">
        <v>1.7500000000000002E-2</v>
      </c>
      <c r="D1222" s="55">
        <v>5.9999999999999995E-4</v>
      </c>
      <c r="E1222" s="56">
        <f t="shared" si="93"/>
        <v>1.0043465786727213</v>
      </c>
      <c r="F1222" s="56">
        <f t="shared" si="94"/>
        <v>1.0001499662618076</v>
      </c>
      <c r="G1222" s="57">
        <f t="shared" si="95"/>
        <v>1.0041959831550054</v>
      </c>
      <c r="H1222" s="54">
        <f t="shared" si="96"/>
        <v>3537.1739049856183</v>
      </c>
      <c r="I1222" s="58">
        <f t="shared" si="97"/>
        <v>294.17609501438164</v>
      </c>
    </row>
    <row r="1223" spans="1:9" x14ac:dyDescent="0.25">
      <c r="A1223" s="53">
        <v>44322</v>
      </c>
      <c r="B1223" s="70">
        <v>3846.28</v>
      </c>
      <c r="C1223" s="55">
        <v>1.7500000000000002E-2</v>
      </c>
      <c r="D1223" s="55">
        <v>5.9999999999999995E-4</v>
      </c>
      <c r="E1223" s="56">
        <f t="shared" si="93"/>
        <v>1.0043465786727213</v>
      </c>
      <c r="F1223" s="56">
        <f t="shared" si="94"/>
        <v>1.0001499662618076</v>
      </c>
      <c r="G1223" s="57">
        <f t="shared" si="95"/>
        <v>1.0041959831550054</v>
      </c>
      <c r="H1223" s="54">
        <f t="shared" si="96"/>
        <v>3573.3834028845336</v>
      </c>
      <c r="I1223" s="58">
        <f t="shared" si="97"/>
        <v>272.89659711546665</v>
      </c>
    </row>
    <row r="1224" spans="1:9" x14ac:dyDescent="0.25">
      <c r="A1224" s="53">
        <v>44323</v>
      </c>
      <c r="B1224" s="70">
        <v>3800.33</v>
      </c>
      <c r="C1224" s="55">
        <v>1.7500000000000002E-2</v>
      </c>
      <c r="D1224" s="55">
        <v>5.9999999999999995E-4</v>
      </c>
      <c r="E1224" s="56">
        <f t="shared" si="93"/>
        <v>1.0043465786727213</v>
      </c>
      <c r="F1224" s="56">
        <f t="shared" si="94"/>
        <v>1.0001499662618076</v>
      </c>
      <c r="G1224" s="57">
        <f t="shared" si="95"/>
        <v>1.0041959831550054</v>
      </c>
      <c r="H1224" s="54">
        <f t="shared" si="96"/>
        <v>3557.8808921135801</v>
      </c>
      <c r="I1224" s="58">
        <f t="shared" si="97"/>
        <v>242.44910788641982</v>
      </c>
    </row>
    <row r="1225" spans="1:9" x14ac:dyDescent="0.25">
      <c r="A1225" s="53">
        <v>44324</v>
      </c>
      <c r="B1225" s="70">
        <v>3765.33</v>
      </c>
      <c r="C1225" s="55">
        <v>1.7500000000000002E-2</v>
      </c>
      <c r="D1225" s="55">
        <v>5.9999999999999995E-4</v>
      </c>
      <c r="E1225" s="56">
        <f t="shared" si="93"/>
        <v>1.0043465786727213</v>
      </c>
      <c r="F1225" s="56">
        <f t="shared" si="94"/>
        <v>1.0001499662618076</v>
      </c>
      <c r="G1225" s="57">
        <f t="shared" si="95"/>
        <v>1.0041959831550054</v>
      </c>
      <c r="H1225" s="54">
        <f t="shared" si="96"/>
        <v>3557.8808921135801</v>
      </c>
      <c r="I1225" s="58">
        <f t="shared" si="97"/>
        <v>207.44910788641982</v>
      </c>
    </row>
    <row r="1226" spans="1:9" x14ac:dyDescent="0.25">
      <c r="A1226" s="53">
        <v>44325</v>
      </c>
      <c r="B1226" s="70">
        <v>3765.33</v>
      </c>
      <c r="C1226" s="55">
        <v>1.7500000000000002E-2</v>
      </c>
      <c r="D1226" s="55">
        <v>5.9999999999999995E-4</v>
      </c>
      <c r="E1226" s="56">
        <f t="shared" si="93"/>
        <v>1.0043465786727213</v>
      </c>
      <c r="F1226" s="56">
        <f t="shared" si="94"/>
        <v>1.0001499662618076</v>
      </c>
      <c r="G1226" s="57">
        <f t="shared" si="95"/>
        <v>1.0041959831550054</v>
      </c>
      <c r="H1226" s="54">
        <f t="shared" si="96"/>
        <v>3558.0586483976203</v>
      </c>
      <c r="I1226" s="58">
        <f t="shared" si="97"/>
        <v>207.27135160237958</v>
      </c>
    </row>
    <row r="1227" spans="1:9" x14ac:dyDescent="0.25">
      <c r="A1227" s="53">
        <v>44326</v>
      </c>
      <c r="B1227" s="70">
        <v>3765.33</v>
      </c>
      <c r="C1227" s="55">
        <v>1.7500000000000002E-2</v>
      </c>
      <c r="D1227" s="55">
        <v>5.9999999999999995E-4</v>
      </c>
      <c r="E1227" s="56">
        <f t="shared" si="93"/>
        <v>1.0043465786727213</v>
      </c>
      <c r="F1227" s="56">
        <f t="shared" si="94"/>
        <v>1.0001499662618076</v>
      </c>
      <c r="G1227" s="57">
        <f t="shared" si="95"/>
        <v>1.0041959831550054</v>
      </c>
      <c r="H1227" s="54">
        <f t="shared" si="96"/>
        <v>3569.3869025618023</v>
      </c>
      <c r="I1227" s="58">
        <f t="shared" si="97"/>
        <v>195.94309743819758</v>
      </c>
    </row>
    <row r="1228" spans="1:9" x14ac:dyDescent="0.25">
      <c r="A1228" s="53">
        <v>44327</v>
      </c>
      <c r="B1228" s="70">
        <v>3714.94</v>
      </c>
      <c r="C1228" s="55">
        <v>1.7500000000000002E-2</v>
      </c>
      <c r="D1228" s="55">
        <v>5.9999999999999995E-4</v>
      </c>
      <c r="E1228" s="56">
        <f t="shared" si="93"/>
        <v>1.0043465786727213</v>
      </c>
      <c r="F1228" s="56">
        <f t="shared" si="94"/>
        <v>1.0001499662618076</v>
      </c>
      <c r="G1228" s="57">
        <f t="shared" si="95"/>
        <v>1.0041959831550054</v>
      </c>
      <c r="H1228" s="54">
        <f t="shared" si="96"/>
        <v>3598.0853898039263</v>
      </c>
      <c r="I1228" s="58">
        <f t="shared" si="97"/>
        <v>116.85461019607374</v>
      </c>
    </row>
    <row r="1229" spans="1:9" x14ac:dyDescent="0.25">
      <c r="A1229" s="53">
        <v>44328</v>
      </c>
      <c r="B1229" s="70">
        <v>3703.2</v>
      </c>
      <c r="C1229" s="55">
        <v>1.7500000000000002E-2</v>
      </c>
      <c r="D1229" s="55">
        <v>5.9999999999999995E-4</v>
      </c>
      <c r="E1229" s="56">
        <f t="shared" si="93"/>
        <v>1.0043465786727213</v>
      </c>
      <c r="F1229" s="56">
        <f t="shared" si="94"/>
        <v>1.0001499662618076</v>
      </c>
      <c r="G1229" s="57">
        <f t="shared" si="95"/>
        <v>1.0041959831550054</v>
      </c>
      <c r="H1229" s="54">
        <f t="shared" si="96"/>
        <v>3571.9073085442278</v>
      </c>
      <c r="I1229" s="58">
        <f t="shared" si="97"/>
        <v>131.292691455772</v>
      </c>
    </row>
    <row r="1230" spans="1:9" x14ac:dyDescent="0.25">
      <c r="A1230" s="53">
        <v>44329</v>
      </c>
      <c r="B1230" s="70">
        <v>3734.09</v>
      </c>
      <c r="C1230" s="55">
        <v>1.7500000000000002E-2</v>
      </c>
      <c r="D1230" s="55">
        <v>5.9999999999999995E-4</v>
      </c>
      <c r="E1230" s="56">
        <f t="shared" si="93"/>
        <v>1.0043465786727213</v>
      </c>
      <c r="F1230" s="56">
        <f t="shared" si="94"/>
        <v>1.0001499662618076</v>
      </c>
      <c r="G1230" s="57">
        <f t="shared" si="95"/>
        <v>1.0041959831550054</v>
      </c>
      <c r="H1230" s="54">
        <f t="shared" si="96"/>
        <v>3540.0658449176444</v>
      </c>
      <c r="I1230" s="58">
        <f t="shared" si="97"/>
        <v>194.02415508235572</v>
      </c>
    </row>
    <row r="1231" spans="1:9" x14ac:dyDescent="0.25">
      <c r="A1231" s="53">
        <v>44330</v>
      </c>
      <c r="B1231" s="70">
        <v>3728.09</v>
      </c>
      <c r="C1231" s="55">
        <v>1.7500000000000002E-2</v>
      </c>
      <c r="D1231" s="55">
        <v>5.9999999999999995E-4</v>
      </c>
      <c r="E1231" s="56">
        <f t="shared" si="93"/>
        <v>1.0043465786727213</v>
      </c>
      <c r="F1231" s="56">
        <f t="shared" si="94"/>
        <v>1.0001499662618076</v>
      </c>
      <c r="G1231" s="57">
        <f t="shared" si="95"/>
        <v>1.0041959831550054</v>
      </c>
      <c r="H1231" s="54">
        <f t="shared" si="96"/>
        <v>3530.1370364066929</v>
      </c>
      <c r="I1231" s="58">
        <f t="shared" si="97"/>
        <v>197.95296359330723</v>
      </c>
    </row>
    <row r="1232" spans="1:9" x14ac:dyDescent="0.25">
      <c r="A1232" s="53">
        <v>44331</v>
      </c>
      <c r="B1232" s="70">
        <v>3682.84</v>
      </c>
      <c r="C1232" s="55">
        <v>1.7500000000000002E-2</v>
      </c>
      <c r="D1232" s="55">
        <v>5.9999999999999995E-4</v>
      </c>
      <c r="E1232" s="56">
        <f t="shared" si="93"/>
        <v>1.0043465786727213</v>
      </c>
      <c r="F1232" s="56">
        <f t="shared" si="94"/>
        <v>1.0001499662618076</v>
      </c>
      <c r="G1232" s="57">
        <f t="shared" si="95"/>
        <v>1.0041959831550054</v>
      </c>
      <c r="H1232" s="54">
        <f t="shared" si="96"/>
        <v>3530.1370364066929</v>
      </c>
      <c r="I1232" s="58">
        <f t="shared" si="97"/>
        <v>152.70296359330723</v>
      </c>
    </row>
    <row r="1233" spans="1:9" x14ac:dyDescent="0.25">
      <c r="A1233" s="53">
        <v>44332</v>
      </c>
      <c r="B1233" s="70">
        <v>3682.84</v>
      </c>
      <c r="C1233" s="55">
        <v>1.7500000000000002E-2</v>
      </c>
      <c r="D1233" s="55">
        <v>5.9999999999999995E-4</v>
      </c>
      <c r="E1233" s="56">
        <f t="shared" si="93"/>
        <v>1.0043465786727213</v>
      </c>
      <c r="F1233" s="56">
        <f t="shared" si="94"/>
        <v>1.0001499662618076</v>
      </c>
      <c r="G1233" s="57">
        <f t="shared" si="95"/>
        <v>1.0041959831550054</v>
      </c>
      <c r="H1233" s="54">
        <f t="shared" si="96"/>
        <v>3530.1370364066929</v>
      </c>
      <c r="I1233" s="58">
        <f t="shared" si="97"/>
        <v>152.70296359330723</v>
      </c>
    </row>
    <row r="1234" spans="1:9" x14ac:dyDescent="0.25">
      <c r="A1234" s="53">
        <v>44333</v>
      </c>
      <c r="B1234" s="70">
        <v>3682.84</v>
      </c>
      <c r="C1234" s="55">
        <v>1.7500000000000002E-2</v>
      </c>
      <c r="D1234" s="55">
        <v>5.9999999999999995E-4</v>
      </c>
      <c r="E1234" s="56">
        <f t="shared" si="93"/>
        <v>1.0043465786727213</v>
      </c>
      <c r="F1234" s="56">
        <f t="shared" si="94"/>
        <v>1.0001499662618076</v>
      </c>
      <c r="G1234" s="57">
        <f t="shared" si="95"/>
        <v>1.0041959831550054</v>
      </c>
      <c r="H1234" s="54">
        <f t="shared" si="96"/>
        <v>3530.2252159822769</v>
      </c>
      <c r="I1234" s="58">
        <f t="shared" si="97"/>
        <v>152.6147840177232</v>
      </c>
    </row>
    <row r="1235" spans="1:9" x14ac:dyDescent="0.25">
      <c r="A1235" s="53">
        <v>44334</v>
      </c>
      <c r="B1235" s="70">
        <v>3682.84</v>
      </c>
      <c r="C1235" s="55">
        <v>1.7500000000000002E-2</v>
      </c>
      <c r="D1235" s="55">
        <v>5.9999999999999995E-4</v>
      </c>
      <c r="E1235" s="56">
        <f t="shared" si="93"/>
        <v>1.0043465786727213</v>
      </c>
      <c r="F1235" s="56">
        <f t="shared" si="94"/>
        <v>1.0001499662618076</v>
      </c>
      <c r="G1235" s="57">
        <f t="shared" si="95"/>
        <v>1.0041959831550054</v>
      </c>
      <c r="H1235" s="54">
        <f t="shared" si="96"/>
        <v>3532.7757463389948</v>
      </c>
      <c r="I1235" s="58">
        <f t="shared" si="97"/>
        <v>150.0642536610053</v>
      </c>
    </row>
    <row r="1236" spans="1:9" x14ac:dyDescent="0.25">
      <c r="A1236" s="53">
        <v>44335</v>
      </c>
      <c r="B1236" s="70">
        <v>3655.74</v>
      </c>
      <c r="C1236" s="55">
        <v>1.7500000000000002E-2</v>
      </c>
      <c r="D1236" s="55">
        <v>5.9999999999999995E-4</v>
      </c>
      <c r="E1236" s="56">
        <f t="shared" si="93"/>
        <v>1.0043465786727213</v>
      </c>
      <c r="F1236" s="56">
        <f t="shared" si="94"/>
        <v>1.0001499662618076</v>
      </c>
      <c r="G1236" s="57">
        <f t="shared" si="95"/>
        <v>1.0041959831550054</v>
      </c>
      <c r="H1236" s="54">
        <f t="shared" si="96"/>
        <v>3560.6293258885039</v>
      </c>
      <c r="I1236" s="58">
        <f t="shared" si="97"/>
        <v>95.110674111495882</v>
      </c>
    </row>
    <row r="1237" spans="1:9" x14ac:dyDescent="0.25">
      <c r="A1237" s="53">
        <v>44336</v>
      </c>
      <c r="B1237" s="70">
        <v>3682.66</v>
      </c>
      <c r="C1237" s="55">
        <v>1.7500000000000002E-2</v>
      </c>
      <c r="D1237" s="55">
        <v>5.9999999999999995E-4</v>
      </c>
      <c r="E1237" s="56">
        <f t="shared" si="93"/>
        <v>1.0043465786727213</v>
      </c>
      <c r="F1237" s="56">
        <f t="shared" si="94"/>
        <v>1.0001499662618076</v>
      </c>
      <c r="G1237" s="57">
        <f t="shared" si="95"/>
        <v>1.0041959831550054</v>
      </c>
      <c r="H1237" s="54">
        <f t="shared" si="96"/>
        <v>3552.6160421473905</v>
      </c>
      <c r="I1237" s="58">
        <f t="shared" si="97"/>
        <v>130.04395785260931</v>
      </c>
    </row>
    <row r="1238" spans="1:9" x14ac:dyDescent="0.25">
      <c r="A1238" s="53">
        <v>44337</v>
      </c>
      <c r="B1238" s="70">
        <v>3721.57</v>
      </c>
      <c r="C1238" s="55">
        <v>1.7500000000000002E-2</v>
      </c>
      <c r="D1238" s="55">
        <v>5.9999999999999995E-4</v>
      </c>
      <c r="E1238" s="56">
        <f t="shared" ref="E1238:E1301" si="98">+(1+C1238)^(90/360)</f>
        <v>1.0043465786727213</v>
      </c>
      <c r="F1238" s="56">
        <f t="shared" ref="F1238:F1301" si="99">+(1+D1238)^(90/360)</f>
        <v>1.0001499662618076</v>
      </c>
      <c r="G1238" s="57">
        <f t="shared" ref="G1238:G1301" si="100">+E1238/F1238</f>
        <v>1.0041959831550054</v>
      </c>
      <c r="H1238" s="54">
        <f t="shared" si="96"/>
        <v>3570.050835333539</v>
      </c>
      <c r="I1238" s="58">
        <f t="shared" si="97"/>
        <v>151.51916466646117</v>
      </c>
    </row>
    <row r="1239" spans="1:9" x14ac:dyDescent="0.25">
      <c r="A1239" s="53">
        <v>44338</v>
      </c>
      <c r="B1239" s="70">
        <v>3738.19</v>
      </c>
      <c r="C1239" s="55">
        <v>1.7500000000000002E-2</v>
      </c>
      <c r="D1239" s="55">
        <v>5.9999999999999995E-4</v>
      </c>
      <c r="E1239" s="56">
        <f t="shared" si="98"/>
        <v>1.0043465786727213</v>
      </c>
      <c r="F1239" s="56">
        <f t="shared" si="99"/>
        <v>1.0001499662618076</v>
      </c>
      <c r="G1239" s="57">
        <f t="shared" si="100"/>
        <v>1.0041959831550054</v>
      </c>
      <c r="H1239" s="54">
        <f t="shared" si="96"/>
        <v>3570.050835333539</v>
      </c>
      <c r="I1239" s="58">
        <f t="shared" si="97"/>
        <v>168.13916466646106</v>
      </c>
    </row>
    <row r="1240" spans="1:9" x14ac:dyDescent="0.25">
      <c r="A1240" s="53">
        <v>44339</v>
      </c>
      <c r="B1240" s="70">
        <v>3738.19</v>
      </c>
      <c r="C1240" s="55">
        <v>1.7500000000000002E-2</v>
      </c>
      <c r="D1240" s="55">
        <v>5.9999999999999995E-4</v>
      </c>
      <c r="E1240" s="56">
        <f t="shared" si="98"/>
        <v>1.0043465786727213</v>
      </c>
      <c r="F1240" s="56">
        <f t="shared" si="99"/>
        <v>1.0001499662618076</v>
      </c>
      <c r="G1240" s="57">
        <f t="shared" si="100"/>
        <v>1.0041959831550054</v>
      </c>
      <c r="H1240" s="54">
        <f t="shared" si="96"/>
        <v>3570.2291996435224</v>
      </c>
      <c r="I1240" s="58">
        <f t="shared" si="97"/>
        <v>167.96080035647765</v>
      </c>
    </row>
    <row r="1241" spans="1:9" x14ac:dyDescent="0.25">
      <c r="A1241" s="53">
        <v>44340</v>
      </c>
      <c r="B1241" s="70">
        <v>3738.19</v>
      </c>
      <c r="C1241" s="55">
        <v>1.7500000000000002E-2</v>
      </c>
      <c r="D1241" s="55">
        <v>5.9999999999999995E-4</v>
      </c>
      <c r="E1241" s="56">
        <f t="shared" si="98"/>
        <v>1.0043465786727213</v>
      </c>
      <c r="F1241" s="56">
        <f t="shared" si="99"/>
        <v>1.0001499662618076</v>
      </c>
      <c r="G1241" s="57">
        <f t="shared" si="100"/>
        <v>1.0041959831550054</v>
      </c>
      <c r="H1241" s="54">
        <f t="shared" si="96"/>
        <v>3617.435273411661</v>
      </c>
      <c r="I1241" s="58">
        <f t="shared" si="97"/>
        <v>120.75472658833905</v>
      </c>
    </row>
    <row r="1242" spans="1:9" x14ac:dyDescent="0.25">
      <c r="A1242" s="53">
        <v>44341</v>
      </c>
      <c r="B1242" s="70">
        <v>3750.66</v>
      </c>
      <c r="C1242" s="55">
        <v>1.7500000000000002E-2</v>
      </c>
      <c r="D1242" s="55">
        <v>5.9999999999999995E-4</v>
      </c>
      <c r="E1242" s="56">
        <f t="shared" si="98"/>
        <v>1.0043465786727213</v>
      </c>
      <c r="F1242" s="56">
        <f t="shared" si="99"/>
        <v>1.0001499662618076</v>
      </c>
      <c r="G1242" s="57">
        <f t="shared" si="100"/>
        <v>1.0041959831550054</v>
      </c>
      <c r="H1242" s="54">
        <f t="shared" si="96"/>
        <v>3605.3450558373493</v>
      </c>
      <c r="I1242" s="58">
        <f t="shared" si="97"/>
        <v>145.31494416265059</v>
      </c>
    </row>
    <row r="1243" spans="1:9" x14ac:dyDescent="0.25">
      <c r="A1243" s="53">
        <v>44342</v>
      </c>
      <c r="B1243" s="70">
        <v>3735.41</v>
      </c>
      <c r="C1243" s="55">
        <v>1.7500000000000002E-2</v>
      </c>
      <c r="D1243" s="55">
        <v>5.9999999999999995E-4</v>
      </c>
      <c r="E1243" s="56">
        <f t="shared" si="98"/>
        <v>1.0043465786727213</v>
      </c>
      <c r="F1243" s="56">
        <f t="shared" si="99"/>
        <v>1.0001499662618076</v>
      </c>
      <c r="G1243" s="57">
        <f t="shared" si="100"/>
        <v>1.0041959831550054</v>
      </c>
      <c r="H1243" s="54">
        <f t="shared" si="96"/>
        <v>3593.2146714272426</v>
      </c>
      <c r="I1243" s="58">
        <f t="shared" si="97"/>
        <v>142.19532857275726</v>
      </c>
    </row>
    <row r="1244" spans="1:9" x14ac:dyDescent="0.25">
      <c r="A1244" s="53">
        <v>44343</v>
      </c>
      <c r="B1244" s="70">
        <v>3747.48</v>
      </c>
      <c r="C1244" s="55">
        <v>1.7500000000000002E-2</v>
      </c>
      <c r="D1244" s="55">
        <v>5.9999999999999995E-4</v>
      </c>
      <c r="E1244" s="56">
        <f t="shared" si="98"/>
        <v>1.0043465786727213</v>
      </c>
      <c r="F1244" s="56">
        <f t="shared" si="99"/>
        <v>1.0001499662618076</v>
      </c>
      <c r="G1244" s="57">
        <f t="shared" si="100"/>
        <v>1.0041959831550054</v>
      </c>
      <c r="H1244" s="54">
        <f t="shared" si="96"/>
        <v>3603.1961301223141</v>
      </c>
      <c r="I1244" s="58">
        <f t="shared" si="97"/>
        <v>144.2838698776859</v>
      </c>
    </row>
    <row r="1245" spans="1:9" x14ac:dyDescent="0.25">
      <c r="A1245" s="53">
        <v>44344</v>
      </c>
      <c r="B1245" s="70">
        <v>3729.02</v>
      </c>
      <c r="C1245" s="55">
        <v>1.7500000000000002E-2</v>
      </c>
      <c r="D1245" s="55">
        <v>5.9999999999999995E-4</v>
      </c>
      <c r="E1245" s="56">
        <f t="shared" si="98"/>
        <v>1.0043465786727213</v>
      </c>
      <c r="F1245" s="56">
        <f t="shared" si="99"/>
        <v>1.0001499662618076</v>
      </c>
      <c r="G1245" s="57">
        <f t="shared" si="100"/>
        <v>1.0041959831550054</v>
      </c>
      <c r="H1245" s="54">
        <f t="shared" si="96"/>
        <v>3639.3251243389</v>
      </c>
      <c r="I1245" s="58">
        <f t="shared" si="97"/>
        <v>89.694875661100014</v>
      </c>
    </row>
    <row r="1246" spans="1:9" x14ac:dyDescent="0.25">
      <c r="A1246" s="53">
        <v>44345</v>
      </c>
      <c r="B1246" s="70">
        <v>3715.28</v>
      </c>
      <c r="C1246" s="55">
        <v>1.7500000000000002E-2</v>
      </c>
      <c r="D1246" s="55">
        <v>5.9999999999999995E-4</v>
      </c>
      <c r="E1246" s="56">
        <f t="shared" si="98"/>
        <v>1.0043465786727213</v>
      </c>
      <c r="F1246" s="56">
        <f t="shared" si="99"/>
        <v>1.0001499662618076</v>
      </c>
      <c r="G1246" s="57">
        <f t="shared" si="100"/>
        <v>1.0041959831550054</v>
      </c>
      <c r="H1246" s="54">
        <f t="shared" si="96"/>
        <v>3639.3251243389</v>
      </c>
      <c r="I1246" s="58">
        <f t="shared" si="97"/>
        <v>75.954875661100232</v>
      </c>
    </row>
    <row r="1247" spans="1:9" x14ac:dyDescent="0.25">
      <c r="A1247" s="53">
        <v>44346</v>
      </c>
      <c r="B1247" s="70">
        <v>3715.28</v>
      </c>
      <c r="C1247" s="55">
        <v>1.7500000000000002E-2</v>
      </c>
      <c r="D1247" s="55">
        <v>5.9999999999999995E-4</v>
      </c>
      <c r="E1247" s="56">
        <f t="shared" si="98"/>
        <v>1.0043465786727213</v>
      </c>
      <c r="F1247" s="56">
        <f t="shared" si="99"/>
        <v>1.0001499662618076</v>
      </c>
      <c r="G1247" s="57">
        <f t="shared" si="100"/>
        <v>1.0041959831550054</v>
      </c>
      <c r="H1247" s="54">
        <f t="shared" si="96"/>
        <v>3639.5069496810443</v>
      </c>
      <c r="I1247" s="58">
        <f t="shared" si="97"/>
        <v>75.773050318955939</v>
      </c>
    </row>
    <row r="1248" spans="1:9" x14ac:dyDescent="0.25">
      <c r="A1248" s="53">
        <v>44347</v>
      </c>
      <c r="B1248" s="70">
        <v>3715.28</v>
      </c>
      <c r="C1248" s="55">
        <v>1.7500000000000002E-2</v>
      </c>
      <c r="D1248" s="55">
        <v>5.9999999999999995E-4</v>
      </c>
      <c r="E1248" s="56">
        <f t="shared" si="98"/>
        <v>1.0043465786727213</v>
      </c>
      <c r="F1248" s="56">
        <f t="shared" si="99"/>
        <v>1.0001499662618076</v>
      </c>
      <c r="G1248" s="57">
        <f t="shared" si="100"/>
        <v>1.0041959831550054</v>
      </c>
      <c r="H1248" s="54">
        <f t="shared" si="96"/>
        <v>3637.4684827644455</v>
      </c>
      <c r="I1248" s="58">
        <f t="shared" si="97"/>
        <v>77.811517235554675</v>
      </c>
    </row>
    <row r="1249" spans="1:9" x14ac:dyDescent="0.25">
      <c r="A1249" s="53">
        <v>44348</v>
      </c>
      <c r="B1249" s="70">
        <v>3715.28</v>
      </c>
      <c r="C1249" s="55">
        <v>1.7500000000000002E-2</v>
      </c>
      <c r="D1249" s="55">
        <v>5.9999999999999995E-4</v>
      </c>
      <c r="E1249" s="56">
        <f t="shared" si="98"/>
        <v>1.0043465786727213</v>
      </c>
      <c r="F1249" s="56">
        <f t="shared" si="99"/>
        <v>1.0001499662618076</v>
      </c>
      <c r="G1249" s="57">
        <f t="shared" si="100"/>
        <v>1.0041959831550054</v>
      </c>
      <c r="H1249" s="54">
        <f t="shared" si="96"/>
        <v>3661.819626965198</v>
      </c>
      <c r="I1249" s="58">
        <f t="shared" si="97"/>
        <v>53.46037303480216</v>
      </c>
    </row>
    <row r="1250" spans="1:9" x14ac:dyDescent="0.25">
      <c r="A1250" s="53">
        <v>44349</v>
      </c>
      <c r="B1250" s="70">
        <v>3671.38</v>
      </c>
      <c r="C1250" s="55">
        <v>1.7500000000000002E-2</v>
      </c>
      <c r="D1250" s="55">
        <v>5.9999999999999995E-4</v>
      </c>
      <c r="E1250" s="56">
        <f t="shared" si="98"/>
        <v>1.0043465786727213</v>
      </c>
      <c r="F1250" s="56">
        <f t="shared" si="99"/>
        <v>1.0001499662618076</v>
      </c>
      <c r="G1250" s="57">
        <f t="shared" si="100"/>
        <v>1.0041959831550054</v>
      </c>
      <c r="H1250" s="54">
        <f t="shared" si="96"/>
        <v>3692.2761302067988</v>
      </c>
      <c r="I1250" s="58">
        <f t="shared" si="97"/>
        <v>-20.896130206798716</v>
      </c>
    </row>
    <row r="1251" spans="1:9" x14ac:dyDescent="0.25">
      <c r="A1251" s="53">
        <v>44350</v>
      </c>
      <c r="B1251" s="70">
        <v>3642.29</v>
      </c>
      <c r="C1251" s="55">
        <v>1.7500000000000002E-2</v>
      </c>
      <c r="D1251" s="55">
        <v>5.9999999999999995E-4</v>
      </c>
      <c r="E1251" s="56">
        <f t="shared" si="98"/>
        <v>1.0043465786727213</v>
      </c>
      <c r="F1251" s="56">
        <f t="shared" si="99"/>
        <v>1.0001499662618076</v>
      </c>
      <c r="G1251" s="57">
        <f t="shared" si="100"/>
        <v>1.0041959831550054</v>
      </c>
      <c r="H1251" s="54">
        <f t="shared" si="96"/>
        <v>3663.2053828001272</v>
      </c>
      <c r="I1251" s="58">
        <f t="shared" si="97"/>
        <v>-20.91538280012719</v>
      </c>
    </row>
    <row r="1252" spans="1:9" x14ac:dyDescent="0.25">
      <c r="A1252" s="53">
        <v>44351</v>
      </c>
      <c r="B1252" s="70">
        <v>3657.41</v>
      </c>
      <c r="C1252" s="55">
        <v>1.7500000000000002E-2</v>
      </c>
      <c r="D1252" s="55">
        <v>5.9999999999999995E-4</v>
      </c>
      <c r="E1252" s="56">
        <f t="shared" si="98"/>
        <v>1.0043465786727213</v>
      </c>
      <c r="F1252" s="56">
        <f t="shared" si="99"/>
        <v>1.0001499662618076</v>
      </c>
      <c r="G1252" s="57">
        <f t="shared" si="100"/>
        <v>1.0041959831550054</v>
      </c>
      <c r="H1252" s="54">
        <f t="shared" si="96"/>
        <v>3655.2002730441436</v>
      </c>
      <c r="I1252" s="58">
        <f t="shared" si="97"/>
        <v>2.2097269558562402</v>
      </c>
    </row>
    <row r="1253" spans="1:9" x14ac:dyDescent="0.25">
      <c r="A1253" s="53">
        <v>44352</v>
      </c>
      <c r="B1253" s="70">
        <v>3609.2</v>
      </c>
      <c r="C1253" s="55">
        <v>1.7500000000000002E-2</v>
      </c>
      <c r="D1253" s="55">
        <v>5.9999999999999995E-4</v>
      </c>
      <c r="E1253" s="56">
        <f t="shared" si="98"/>
        <v>1.0043465786727213</v>
      </c>
      <c r="F1253" s="56">
        <f t="shared" si="99"/>
        <v>1.0001499662618076</v>
      </c>
      <c r="G1253" s="57">
        <f t="shared" si="100"/>
        <v>1.0041959831550054</v>
      </c>
      <c r="H1253" s="54">
        <f t="shared" si="96"/>
        <v>3655.2002730441436</v>
      </c>
      <c r="I1253" s="58">
        <f t="shared" si="97"/>
        <v>-46.000273044143796</v>
      </c>
    </row>
    <row r="1254" spans="1:9" x14ac:dyDescent="0.25">
      <c r="A1254" s="53">
        <v>44353</v>
      </c>
      <c r="B1254" s="70">
        <v>3609.2</v>
      </c>
      <c r="C1254" s="55">
        <v>1.7500000000000002E-2</v>
      </c>
      <c r="D1254" s="55">
        <v>5.9999999999999995E-4</v>
      </c>
      <c r="E1254" s="56">
        <f t="shared" si="98"/>
        <v>1.0043465786727213</v>
      </c>
      <c r="F1254" s="56">
        <f t="shared" si="99"/>
        <v>1.0001499662618076</v>
      </c>
      <c r="G1254" s="57">
        <f t="shared" si="100"/>
        <v>1.0041959831550054</v>
      </c>
      <c r="H1254" s="54">
        <f t="shared" si="96"/>
        <v>3655.3828915290401</v>
      </c>
      <c r="I1254" s="58">
        <f t="shared" si="97"/>
        <v>-46.182891529040262</v>
      </c>
    </row>
    <row r="1255" spans="1:9" x14ac:dyDescent="0.25">
      <c r="A1255" s="53">
        <v>44354</v>
      </c>
      <c r="B1255" s="70">
        <v>3609.2</v>
      </c>
      <c r="C1255" s="55">
        <v>1.7500000000000002E-2</v>
      </c>
      <c r="D1255" s="55">
        <v>5.9999999999999995E-4</v>
      </c>
      <c r="E1255" s="56">
        <f t="shared" si="98"/>
        <v>1.0043465786727213</v>
      </c>
      <c r="F1255" s="56">
        <f t="shared" si="99"/>
        <v>1.0001499662618076</v>
      </c>
      <c r="G1255" s="57">
        <f t="shared" si="100"/>
        <v>1.0041959831550054</v>
      </c>
      <c r="H1255" s="54">
        <f t="shared" si="96"/>
        <v>3638.723696383041</v>
      </c>
      <c r="I1255" s="58">
        <f t="shared" si="97"/>
        <v>-29.52369638304117</v>
      </c>
    </row>
    <row r="1256" spans="1:9" x14ac:dyDescent="0.25">
      <c r="A1256" s="53">
        <v>44355</v>
      </c>
      <c r="B1256" s="70">
        <v>3609.2</v>
      </c>
      <c r="C1256" s="55">
        <v>1.7500000000000002E-2</v>
      </c>
      <c r="D1256" s="55">
        <v>5.9999999999999995E-4</v>
      </c>
      <c r="E1256" s="56">
        <f t="shared" si="98"/>
        <v>1.0043465786727213</v>
      </c>
      <c r="F1256" s="56">
        <f t="shared" si="99"/>
        <v>1.0001499662618076</v>
      </c>
      <c r="G1256" s="57">
        <f t="shared" si="100"/>
        <v>1.0041959831550054</v>
      </c>
      <c r="H1256" s="54">
        <f t="shared" si="96"/>
        <v>3613.780091354311</v>
      </c>
      <c r="I1256" s="58">
        <f t="shared" si="97"/>
        <v>-4.5800913543112074</v>
      </c>
    </row>
    <row r="1257" spans="1:9" x14ac:dyDescent="0.25">
      <c r="A1257" s="53">
        <v>44356</v>
      </c>
      <c r="B1257" s="70">
        <v>3597.18</v>
      </c>
      <c r="C1257" s="55">
        <v>1.7500000000000002E-2</v>
      </c>
      <c r="D1257" s="55">
        <v>5.9999999999999995E-4</v>
      </c>
      <c r="E1257" s="56">
        <f t="shared" si="98"/>
        <v>1.0043465786727213</v>
      </c>
      <c r="F1257" s="56">
        <f t="shared" si="99"/>
        <v>1.0001499662618076</v>
      </c>
      <c r="G1257" s="57">
        <f t="shared" si="100"/>
        <v>1.0041959831550054</v>
      </c>
      <c r="H1257" s="54">
        <f t="shared" si="96"/>
        <v>3576.7663521691675</v>
      </c>
      <c r="I1257" s="58">
        <f t="shared" si="97"/>
        <v>20.41364783083236</v>
      </c>
    </row>
    <row r="1258" spans="1:9" x14ac:dyDescent="0.25">
      <c r="A1258" s="53">
        <v>44357</v>
      </c>
      <c r="B1258" s="70">
        <v>3588.41</v>
      </c>
      <c r="C1258" s="55">
        <v>1.7500000000000002E-2</v>
      </c>
      <c r="D1258" s="55">
        <v>5.9999999999999995E-4</v>
      </c>
      <c r="E1258" s="56">
        <f t="shared" si="98"/>
        <v>1.0043465786727213</v>
      </c>
      <c r="F1258" s="56">
        <f t="shared" si="99"/>
        <v>1.0001499662618076</v>
      </c>
      <c r="G1258" s="57">
        <f t="shared" si="100"/>
        <v>1.0041959831550054</v>
      </c>
      <c r="H1258" s="54">
        <f t="shared" si="96"/>
        <v>3549.3625284479908</v>
      </c>
      <c r="I1258" s="58">
        <f t="shared" si="97"/>
        <v>39.047471552009029</v>
      </c>
    </row>
    <row r="1259" spans="1:9" x14ac:dyDescent="0.25">
      <c r="A1259" s="53">
        <v>44358</v>
      </c>
      <c r="B1259" s="70">
        <v>3589.86</v>
      </c>
      <c r="C1259" s="55">
        <v>1.7500000000000002E-2</v>
      </c>
      <c r="D1259" s="55">
        <v>5.9999999999999995E-4</v>
      </c>
      <c r="E1259" s="56">
        <f t="shared" si="98"/>
        <v>1.0043465786727213</v>
      </c>
      <c r="F1259" s="56">
        <f t="shared" si="99"/>
        <v>1.0001499662618076</v>
      </c>
      <c r="G1259" s="57">
        <f t="shared" si="100"/>
        <v>1.0041959831550054</v>
      </c>
      <c r="H1259" s="54">
        <f t="shared" si="96"/>
        <v>3590.0328378151548</v>
      </c>
      <c r="I1259" s="58">
        <f t="shared" si="97"/>
        <v>-0.17283781515470764</v>
      </c>
    </row>
    <row r="1260" spans="1:9" x14ac:dyDescent="0.25">
      <c r="A1260" s="53">
        <v>44359</v>
      </c>
      <c r="B1260" s="70">
        <v>3626.02</v>
      </c>
      <c r="C1260" s="55">
        <v>1.7500000000000002E-2</v>
      </c>
      <c r="D1260" s="55">
        <v>5.9999999999999995E-4</v>
      </c>
      <c r="E1260" s="56">
        <f t="shared" si="98"/>
        <v>1.0043465786727213</v>
      </c>
      <c r="F1260" s="56">
        <f t="shared" si="99"/>
        <v>1.0001499662618076</v>
      </c>
      <c r="G1260" s="57">
        <f t="shared" si="100"/>
        <v>1.0041959831550054</v>
      </c>
      <c r="H1260" s="54">
        <f t="shared" si="96"/>
        <v>3590.0328378151548</v>
      </c>
      <c r="I1260" s="58">
        <f t="shared" si="97"/>
        <v>35.987162184845147</v>
      </c>
    </row>
    <row r="1261" spans="1:9" x14ac:dyDescent="0.25">
      <c r="A1261" s="53">
        <v>44360</v>
      </c>
      <c r="B1261" s="70">
        <v>3626.02</v>
      </c>
      <c r="C1261" s="55">
        <v>1.7500000000000002E-2</v>
      </c>
      <c r="D1261" s="55">
        <v>5.9999999999999995E-4</v>
      </c>
      <c r="E1261" s="56">
        <f t="shared" si="98"/>
        <v>1.0043465786727213</v>
      </c>
      <c r="F1261" s="56">
        <f t="shared" si="99"/>
        <v>1.0001499662618076</v>
      </c>
      <c r="G1261" s="57">
        <f t="shared" si="100"/>
        <v>1.0041959831550054</v>
      </c>
      <c r="H1261" s="54">
        <f t="shared" si="96"/>
        <v>3590.2122004515627</v>
      </c>
      <c r="I1261" s="58">
        <f t="shared" si="97"/>
        <v>35.807799548437288</v>
      </c>
    </row>
    <row r="1262" spans="1:9" x14ac:dyDescent="0.25">
      <c r="A1262" s="53">
        <v>44361</v>
      </c>
      <c r="B1262" s="70">
        <v>3626.02</v>
      </c>
      <c r="C1262" s="55">
        <v>1.7500000000000002E-2</v>
      </c>
      <c r="D1262" s="55">
        <v>5.9999999999999995E-4</v>
      </c>
      <c r="E1262" s="56">
        <f t="shared" si="98"/>
        <v>1.0043465786727213</v>
      </c>
      <c r="F1262" s="56">
        <f t="shared" si="99"/>
        <v>1.0001499662618076</v>
      </c>
      <c r="G1262" s="57">
        <f t="shared" si="100"/>
        <v>1.0041959831550054</v>
      </c>
      <c r="H1262" s="54">
        <f t="shared" si="96"/>
        <v>3590.5435768468715</v>
      </c>
      <c r="I1262" s="58">
        <f t="shared" si="97"/>
        <v>35.476423153128508</v>
      </c>
    </row>
    <row r="1263" spans="1:9" x14ac:dyDescent="0.25">
      <c r="A1263" s="53">
        <v>44362</v>
      </c>
      <c r="B1263" s="70">
        <v>3626.02</v>
      </c>
      <c r="C1263" s="55">
        <v>1.7500000000000002E-2</v>
      </c>
      <c r="D1263" s="55">
        <v>5.9999999999999995E-4</v>
      </c>
      <c r="E1263" s="56">
        <f t="shared" si="98"/>
        <v>1.0043465786727213</v>
      </c>
      <c r="F1263" s="56">
        <f t="shared" si="99"/>
        <v>1.0001499662618076</v>
      </c>
      <c r="G1263" s="57">
        <f t="shared" si="100"/>
        <v>1.0041959831550054</v>
      </c>
      <c r="H1263" s="54">
        <f t="shared" ref="H1263:H1326" si="101">+B1173*G1173</f>
        <v>3568.3313166522062</v>
      </c>
      <c r="I1263" s="58">
        <f t="shared" ref="I1263:I1326" si="102">+B1263-H1263</f>
        <v>57.688683347793813</v>
      </c>
    </row>
    <row r="1264" spans="1:9" x14ac:dyDescent="0.25">
      <c r="A1264" s="53">
        <v>44363</v>
      </c>
      <c r="B1264" s="70">
        <v>3693.35</v>
      </c>
      <c r="C1264" s="55">
        <v>1.7500000000000002E-2</v>
      </c>
      <c r="D1264" s="55">
        <v>5.9999999999999995E-4</v>
      </c>
      <c r="E1264" s="56">
        <f t="shared" si="98"/>
        <v>1.0043465786727213</v>
      </c>
      <c r="F1264" s="56">
        <f t="shared" si="99"/>
        <v>1.0001499662618076</v>
      </c>
      <c r="G1264" s="57">
        <f t="shared" si="100"/>
        <v>1.0041959831550054</v>
      </c>
      <c r="H1264" s="54">
        <f t="shared" si="101"/>
        <v>3592.943545285626</v>
      </c>
      <c r="I1264" s="58">
        <f t="shared" si="102"/>
        <v>100.40645471437392</v>
      </c>
    </row>
    <row r="1265" spans="1:9" x14ac:dyDescent="0.25">
      <c r="A1265" s="53">
        <v>44364</v>
      </c>
      <c r="B1265" s="70">
        <v>3690.56</v>
      </c>
      <c r="C1265" s="55">
        <v>1.7500000000000002E-2</v>
      </c>
      <c r="D1265" s="55">
        <v>1E-3</v>
      </c>
      <c r="E1265" s="56">
        <f t="shared" si="98"/>
        <v>1.0043465786727213</v>
      </c>
      <c r="F1265" s="56">
        <f t="shared" si="99"/>
        <v>1.0002499063046499</v>
      </c>
      <c r="G1265" s="57">
        <f t="shared" si="100"/>
        <v>1.0040956488396047</v>
      </c>
      <c r="H1265" s="54">
        <f t="shared" si="101"/>
        <v>3584.3378007165352</v>
      </c>
      <c r="I1265" s="58">
        <f t="shared" si="102"/>
        <v>106.22219928346476</v>
      </c>
    </row>
    <row r="1266" spans="1:9" x14ac:dyDescent="0.25">
      <c r="A1266" s="53">
        <v>44365</v>
      </c>
      <c r="B1266" s="70">
        <v>3730.45</v>
      </c>
      <c r="C1266" s="55">
        <v>1.7500000000000002E-2</v>
      </c>
      <c r="D1266" s="55">
        <v>1E-3</v>
      </c>
      <c r="E1266" s="56">
        <f t="shared" si="98"/>
        <v>1.0043465786727213</v>
      </c>
      <c r="F1266" s="56">
        <f t="shared" si="99"/>
        <v>1.0002499063046499</v>
      </c>
      <c r="G1266" s="57">
        <f t="shared" si="100"/>
        <v>1.0040956488396047</v>
      </c>
      <c r="H1266" s="54">
        <f t="shared" si="101"/>
        <v>3567.9823466344369</v>
      </c>
      <c r="I1266" s="58">
        <f t="shared" si="102"/>
        <v>162.46765336556291</v>
      </c>
    </row>
    <row r="1267" spans="1:9" x14ac:dyDescent="0.25">
      <c r="A1267" s="53">
        <v>44366</v>
      </c>
      <c r="B1267" s="70">
        <v>3753.77</v>
      </c>
      <c r="C1267" s="55">
        <v>1.7500000000000002E-2</v>
      </c>
      <c r="D1267" s="55">
        <v>1E-3</v>
      </c>
      <c r="E1267" s="56">
        <f t="shared" si="98"/>
        <v>1.0043465786727213</v>
      </c>
      <c r="F1267" s="56">
        <f t="shared" si="99"/>
        <v>1.0002499063046499</v>
      </c>
      <c r="G1267" s="57">
        <f t="shared" si="100"/>
        <v>1.0040956488396047</v>
      </c>
      <c r="H1267" s="54">
        <f t="shared" si="101"/>
        <v>3567.9823466344369</v>
      </c>
      <c r="I1267" s="58">
        <f t="shared" si="102"/>
        <v>185.78765336556307</v>
      </c>
    </row>
    <row r="1268" spans="1:9" x14ac:dyDescent="0.25">
      <c r="A1268" s="53">
        <v>44367</v>
      </c>
      <c r="B1268" s="70">
        <v>3753.77</v>
      </c>
      <c r="C1268" s="55">
        <v>1.7500000000000002E-2</v>
      </c>
      <c r="D1268" s="55">
        <v>1E-3</v>
      </c>
      <c r="E1268" s="56">
        <f t="shared" si="98"/>
        <v>1.0043465786727213</v>
      </c>
      <c r="F1268" s="56">
        <f t="shared" si="99"/>
        <v>1.0002499063046499</v>
      </c>
      <c r="G1268" s="57">
        <f t="shared" si="100"/>
        <v>1.0040956488396047</v>
      </c>
      <c r="H1268" s="54">
        <f t="shared" si="101"/>
        <v>3568.1606076000771</v>
      </c>
      <c r="I1268" s="58">
        <f t="shared" si="102"/>
        <v>185.60939239992285</v>
      </c>
    </row>
    <row r="1269" spans="1:9" x14ac:dyDescent="0.25">
      <c r="A1269" s="53">
        <v>44368</v>
      </c>
      <c r="B1269" s="70">
        <v>3753.77</v>
      </c>
      <c r="C1269" s="55">
        <v>1.7500000000000002E-2</v>
      </c>
      <c r="D1269" s="55">
        <v>1E-3</v>
      </c>
      <c r="E1269" s="56">
        <f t="shared" si="98"/>
        <v>1.0043465786727213</v>
      </c>
      <c r="F1269" s="56">
        <f t="shared" si="99"/>
        <v>1.0002499063046499</v>
      </c>
      <c r="G1269" s="57">
        <f t="shared" si="100"/>
        <v>1.0040956488396047</v>
      </c>
      <c r="H1269" s="54">
        <f t="shared" si="101"/>
        <v>3568.1606076000771</v>
      </c>
      <c r="I1269" s="58">
        <f t="shared" si="102"/>
        <v>185.60939239992285</v>
      </c>
    </row>
    <row r="1270" spans="1:9" x14ac:dyDescent="0.25">
      <c r="A1270" s="53">
        <v>44369</v>
      </c>
      <c r="B1270" s="70">
        <v>3758.08</v>
      </c>
      <c r="C1270" s="55">
        <v>1.7500000000000002E-2</v>
      </c>
      <c r="D1270" s="55">
        <v>1E-3</v>
      </c>
      <c r="E1270" s="56">
        <f t="shared" si="98"/>
        <v>1.0043465786727213</v>
      </c>
      <c r="F1270" s="56">
        <f t="shared" si="99"/>
        <v>1.0002499063046499</v>
      </c>
      <c r="G1270" s="57">
        <f t="shared" si="100"/>
        <v>1.0040956488396047</v>
      </c>
      <c r="H1270" s="54">
        <f t="shared" si="101"/>
        <v>3604.7927618451677</v>
      </c>
      <c r="I1270" s="58">
        <f t="shared" si="102"/>
        <v>153.28723815483227</v>
      </c>
    </row>
    <row r="1271" spans="1:9" x14ac:dyDescent="0.25">
      <c r="A1271" s="53">
        <v>44370</v>
      </c>
      <c r="B1271" s="70">
        <v>3784.45</v>
      </c>
      <c r="C1271" s="55">
        <v>1.7500000000000002E-2</v>
      </c>
      <c r="D1271" s="55">
        <v>1E-3</v>
      </c>
      <c r="E1271" s="56">
        <f t="shared" si="98"/>
        <v>1.0043465786727213</v>
      </c>
      <c r="F1271" s="56">
        <f t="shared" si="99"/>
        <v>1.0002499063046499</v>
      </c>
      <c r="G1271" s="57">
        <f t="shared" si="100"/>
        <v>1.0040956488396047</v>
      </c>
      <c r="H1271" s="54">
        <f t="shared" si="101"/>
        <v>3650.2817033830679</v>
      </c>
      <c r="I1271" s="58">
        <f t="shared" si="102"/>
        <v>134.16829661693191</v>
      </c>
    </row>
    <row r="1272" spans="1:9" x14ac:dyDescent="0.25">
      <c r="A1272" s="53">
        <v>44371</v>
      </c>
      <c r="B1272" s="70">
        <v>3773.11</v>
      </c>
      <c r="C1272" s="55">
        <v>1.7500000000000002E-2</v>
      </c>
      <c r="D1272" s="55">
        <v>1E-3</v>
      </c>
      <c r="E1272" s="56">
        <f t="shared" si="98"/>
        <v>1.0043465786727213</v>
      </c>
      <c r="F1272" s="56">
        <f t="shared" si="99"/>
        <v>1.0002499063046499</v>
      </c>
      <c r="G1272" s="57">
        <f t="shared" si="100"/>
        <v>1.0040956488396047</v>
      </c>
      <c r="H1272" s="54">
        <f t="shared" si="101"/>
        <v>3673.4780510547125</v>
      </c>
      <c r="I1272" s="58">
        <f t="shared" si="102"/>
        <v>99.631948945287604</v>
      </c>
    </row>
    <row r="1273" spans="1:9" x14ac:dyDescent="0.25">
      <c r="A1273" s="53">
        <v>44372</v>
      </c>
      <c r="B1273" s="70">
        <v>3770.35</v>
      </c>
      <c r="C1273" s="55">
        <v>1.7500000000000002E-2</v>
      </c>
      <c r="D1273" s="55">
        <v>1E-3</v>
      </c>
      <c r="E1273" s="56">
        <f t="shared" si="98"/>
        <v>1.0043465786727213</v>
      </c>
      <c r="F1273" s="56">
        <f t="shared" si="99"/>
        <v>1.0002499063046499</v>
      </c>
      <c r="G1273" s="57">
        <f t="shared" si="100"/>
        <v>1.0040956488396047</v>
      </c>
      <c r="H1273" s="54">
        <f t="shared" si="101"/>
        <v>3680.5141565899494</v>
      </c>
      <c r="I1273" s="58">
        <f t="shared" si="102"/>
        <v>89.835843410050529</v>
      </c>
    </row>
    <row r="1274" spans="1:9" x14ac:dyDescent="0.25">
      <c r="A1274" s="53">
        <v>44373</v>
      </c>
      <c r="B1274" s="70">
        <v>3739.03</v>
      </c>
      <c r="C1274" s="55">
        <v>1.7500000000000002E-2</v>
      </c>
      <c r="D1274" s="55">
        <v>1E-3</v>
      </c>
      <c r="E1274" s="56">
        <f t="shared" si="98"/>
        <v>1.0043465786727213</v>
      </c>
      <c r="F1274" s="56">
        <f t="shared" si="99"/>
        <v>1.0002499063046499</v>
      </c>
      <c r="G1274" s="57">
        <f t="shared" si="100"/>
        <v>1.0040956488396047</v>
      </c>
      <c r="H1274" s="54">
        <f t="shared" si="101"/>
        <v>3680.5141565899494</v>
      </c>
      <c r="I1274" s="58">
        <f t="shared" si="102"/>
        <v>58.51584341005082</v>
      </c>
    </row>
    <row r="1275" spans="1:9" x14ac:dyDescent="0.25">
      <c r="A1275" s="53">
        <v>44374</v>
      </c>
      <c r="B1275" s="70">
        <v>3739.03</v>
      </c>
      <c r="C1275" s="55">
        <v>1.7500000000000002E-2</v>
      </c>
      <c r="D1275" s="55">
        <v>1E-3</v>
      </c>
      <c r="E1275" s="56">
        <f t="shared" si="98"/>
        <v>1.0043465786727213</v>
      </c>
      <c r="F1275" s="56">
        <f t="shared" si="99"/>
        <v>1.0002499063046499</v>
      </c>
      <c r="G1275" s="57">
        <f t="shared" si="100"/>
        <v>1.0040956488396047</v>
      </c>
      <c r="H1275" s="54">
        <f t="shared" si="101"/>
        <v>3680.6980397888738</v>
      </c>
      <c r="I1275" s="58">
        <f t="shared" si="102"/>
        <v>58.331960211126443</v>
      </c>
    </row>
    <row r="1276" spans="1:9" x14ac:dyDescent="0.25">
      <c r="A1276" s="53">
        <v>44375</v>
      </c>
      <c r="B1276" s="70">
        <v>3739.03</v>
      </c>
      <c r="C1276" s="55">
        <v>1.7500000000000002E-2</v>
      </c>
      <c r="D1276" s="55">
        <v>1E-3</v>
      </c>
      <c r="E1276" s="56">
        <f t="shared" si="98"/>
        <v>1.0043465786727213</v>
      </c>
      <c r="F1276" s="56">
        <f t="shared" si="99"/>
        <v>1.0002499063046499</v>
      </c>
      <c r="G1276" s="57">
        <f t="shared" si="100"/>
        <v>1.0040956488396047</v>
      </c>
      <c r="H1276" s="54">
        <f t="shared" si="101"/>
        <v>3721.3067107776751</v>
      </c>
      <c r="I1276" s="58">
        <f t="shared" si="102"/>
        <v>17.723289222325093</v>
      </c>
    </row>
    <row r="1277" spans="1:9" x14ac:dyDescent="0.25">
      <c r="A1277" s="53">
        <v>44376</v>
      </c>
      <c r="B1277" s="70">
        <v>3713.17</v>
      </c>
      <c r="C1277" s="55">
        <v>1.7500000000000002E-2</v>
      </c>
      <c r="D1277" s="55">
        <v>1E-3</v>
      </c>
      <c r="E1277" s="56">
        <f t="shared" si="98"/>
        <v>1.0043465786727213</v>
      </c>
      <c r="F1277" s="56">
        <f t="shared" si="99"/>
        <v>1.0002499063046499</v>
      </c>
      <c r="G1277" s="57">
        <f t="shared" si="100"/>
        <v>1.0040956488396047</v>
      </c>
      <c r="H1277" s="54">
        <f t="shared" si="101"/>
        <v>3752.5900114117708</v>
      </c>
      <c r="I1277" s="58">
        <f t="shared" si="102"/>
        <v>-39.420011411770702</v>
      </c>
    </row>
    <row r="1278" spans="1:9" x14ac:dyDescent="0.25">
      <c r="A1278" s="53">
        <v>44377</v>
      </c>
      <c r="B1278" s="70">
        <v>3756.67</v>
      </c>
      <c r="C1278" s="55">
        <v>1.7500000000000002E-2</v>
      </c>
      <c r="D1278" s="55">
        <v>1E-3</v>
      </c>
      <c r="E1278" s="56">
        <f t="shared" si="98"/>
        <v>1.0043465786727213</v>
      </c>
      <c r="F1278" s="56">
        <f t="shared" si="99"/>
        <v>1.0002499063046499</v>
      </c>
      <c r="G1278" s="57">
        <f t="shared" si="100"/>
        <v>1.0040956488396047</v>
      </c>
      <c r="H1278" s="54">
        <f t="shared" si="101"/>
        <v>3693.9631373101911</v>
      </c>
      <c r="I1278" s="58">
        <f t="shared" si="102"/>
        <v>62.706862689808986</v>
      </c>
    </row>
    <row r="1279" spans="1:9" x14ac:dyDescent="0.25">
      <c r="A1279" s="53">
        <v>44378</v>
      </c>
      <c r="B1279" s="70">
        <v>3748.5</v>
      </c>
      <c r="C1279" s="55">
        <v>1.7500000000000002E-2</v>
      </c>
      <c r="D1279" s="55">
        <v>1E-3</v>
      </c>
      <c r="E1279" s="56">
        <f t="shared" si="98"/>
        <v>1.0043465786727213</v>
      </c>
      <c r="F1279" s="56">
        <f t="shared" si="99"/>
        <v>1.0002499063046499</v>
      </c>
      <c r="G1279" s="57">
        <f t="shared" si="100"/>
        <v>1.0040956488396047</v>
      </c>
      <c r="H1279" s="54">
        <f t="shared" si="101"/>
        <v>3693.9631373101911</v>
      </c>
      <c r="I1279" s="58">
        <f t="shared" si="102"/>
        <v>54.536862689808913</v>
      </c>
    </row>
    <row r="1280" spans="1:9" x14ac:dyDescent="0.25">
      <c r="A1280" s="53">
        <v>44379</v>
      </c>
      <c r="B1280" s="70">
        <v>3775.53</v>
      </c>
      <c r="C1280" s="55">
        <v>1.7500000000000002E-2</v>
      </c>
      <c r="D1280" s="55">
        <v>1E-3</v>
      </c>
      <c r="E1280" s="56">
        <f t="shared" si="98"/>
        <v>1.0043465786727213</v>
      </c>
      <c r="F1280" s="56">
        <f t="shared" si="99"/>
        <v>1.0002499063046499</v>
      </c>
      <c r="G1280" s="57">
        <f t="shared" si="100"/>
        <v>1.0040956488396047</v>
      </c>
      <c r="H1280" s="54">
        <f t="shared" si="101"/>
        <v>3693.7785914031228</v>
      </c>
      <c r="I1280" s="58">
        <f t="shared" si="102"/>
        <v>81.751408596877354</v>
      </c>
    </row>
    <row r="1281" spans="1:9" x14ac:dyDescent="0.25">
      <c r="A1281" s="53">
        <v>44380</v>
      </c>
      <c r="B1281" s="70">
        <v>3777.17</v>
      </c>
      <c r="C1281" s="55">
        <v>1.7500000000000002E-2</v>
      </c>
      <c r="D1281" s="55">
        <v>1E-3</v>
      </c>
      <c r="E1281" s="56">
        <f t="shared" si="98"/>
        <v>1.0043465786727213</v>
      </c>
      <c r="F1281" s="56">
        <f t="shared" si="99"/>
        <v>1.0002499063046499</v>
      </c>
      <c r="G1281" s="57">
        <f t="shared" si="100"/>
        <v>1.0040956488396047</v>
      </c>
      <c r="H1281" s="54">
        <f t="shared" si="101"/>
        <v>3693.7785914031228</v>
      </c>
      <c r="I1281" s="58">
        <f t="shared" si="102"/>
        <v>83.391408596877227</v>
      </c>
    </row>
    <row r="1282" spans="1:9" x14ac:dyDescent="0.25">
      <c r="A1282" s="53">
        <v>44381</v>
      </c>
      <c r="B1282" s="70">
        <v>3777.17</v>
      </c>
      <c r="C1282" s="55">
        <v>1.7500000000000002E-2</v>
      </c>
      <c r="D1282" s="55">
        <v>1E-3</v>
      </c>
      <c r="E1282" s="56">
        <f t="shared" si="98"/>
        <v>1.0043465786727213</v>
      </c>
      <c r="F1282" s="56">
        <f t="shared" si="99"/>
        <v>1.0002499063046499</v>
      </c>
      <c r="G1282" s="57">
        <f t="shared" si="100"/>
        <v>1.0040956488396047</v>
      </c>
      <c r="H1282" s="54">
        <f t="shared" si="101"/>
        <v>3693.9631373101911</v>
      </c>
      <c r="I1282" s="58">
        <f t="shared" si="102"/>
        <v>83.206862689808986</v>
      </c>
    </row>
    <row r="1283" spans="1:9" x14ac:dyDescent="0.25">
      <c r="A1283" s="53">
        <v>44382</v>
      </c>
      <c r="B1283" s="70">
        <v>3777.17</v>
      </c>
      <c r="C1283" s="55">
        <v>1.7500000000000002E-2</v>
      </c>
      <c r="D1283" s="55">
        <v>1E-3</v>
      </c>
      <c r="E1283" s="56">
        <f t="shared" si="98"/>
        <v>1.0043465786727213</v>
      </c>
      <c r="F1283" s="56">
        <f t="shared" si="99"/>
        <v>1.0002499063046499</v>
      </c>
      <c r="G1283" s="57">
        <f t="shared" si="100"/>
        <v>1.0040956488396047</v>
      </c>
      <c r="H1283" s="54">
        <f t="shared" si="101"/>
        <v>3660.9962068313989</v>
      </c>
      <c r="I1283" s="58">
        <f t="shared" si="102"/>
        <v>116.17379316860115</v>
      </c>
    </row>
    <row r="1284" spans="1:9" x14ac:dyDescent="0.25">
      <c r="A1284" s="53">
        <v>44383</v>
      </c>
      <c r="B1284" s="70">
        <v>3777.17</v>
      </c>
      <c r="C1284" s="55">
        <v>1.7500000000000002E-2</v>
      </c>
      <c r="D1284" s="55">
        <v>1E-3</v>
      </c>
      <c r="E1284" s="56">
        <f t="shared" si="98"/>
        <v>1.0043465786727213</v>
      </c>
      <c r="F1284" s="56">
        <f t="shared" si="99"/>
        <v>1.0002499063046499</v>
      </c>
      <c r="G1284" s="57">
        <f t="shared" si="100"/>
        <v>1.0040956488396047</v>
      </c>
      <c r="H1284" s="54">
        <f t="shared" si="101"/>
        <v>3660.3434957497293</v>
      </c>
      <c r="I1284" s="58">
        <f t="shared" si="102"/>
        <v>116.82650425027077</v>
      </c>
    </row>
    <row r="1285" spans="1:9" x14ac:dyDescent="0.25">
      <c r="A1285" s="53">
        <v>44384</v>
      </c>
      <c r="B1285" s="70">
        <v>3782.27</v>
      </c>
      <c r="C1285" s="55">
        <v>1.7500000000000002E-2</v>
      </c>
      <c r="D1285" s="55">
        <v>1E-3</v>
      </c>
      <c r="E1285" s="56">
        <f t="shared" si="98"/>
        <v>1.0043465786727213</v>
      </c>
      <c r="F1285" s="56">
        <f t="shared" si="99"/>
        <v>1.0002499063046499</v>
      </c>
      <c r="G1285" s="57">
        <f t="shared" si="100"/>
        <v>1.0040956488396047</v>
      </c>
      <c r="H1285" s="54">
        <f t="shared" si="101"/>
        <v>3654.8004724100115</v>
      </c>
      <c r="I1285" s="58">
        <f t="shared" si="102"/>
        <v>127.4695275899885</v>
      </c>
    </row>
    <row r="1286" spans="1:9" x14ac:dyDescent="0.25">
      <c r="A1286" s="53">
        <v>44385</v>
      </c>
      <c r="B1286" s="70">
        <v>3815.22</v>
      </c>
      <c r="C1286" s="55">
        <v>1.7500000000000002E-2</v>
      </c>
      <c r="D1286" s="55">
        <v>1E-3</v>
      </c>
      <c r="E1286" s="56">
        <f t="shared" si="98"/>
        <v>1.0043465786727213</v>
      </c>
      <c r="F1286" s="56">
        <f t="shared" si="99"/>
        <v>1.0002499063046499</v>
      </c>
      <c r="G1286" s="57">
        <f t="shared" si="100"/>
        <v>1.0040956488396047</v>
      </c>
      <c r="H1286" s="54">
        <f t="shared" si="101"/>
        <v>3649.227323943448</v>
      </c>
      <c r="I1286" s="58">
        <f t="shared" si="102"/>
        <v>165.99267605655177</v>
      </c>
    </row>
    <row r="1287" spans="1:9" x14ac:dyDescent="0.25">
      <c r="A1287" s="53">
        <v>44386</v>
      </c>
      <c r="B1287" s="70">
        <v>3850.46</v>
      </c>
      <c r="C1287" s="55">
        <v>1.7500000000000002E-2</v>
      </c>
      <c r="D1287" s="55">
        <v>1E-3</v>
      </c>
      <c r="E1287" s="56">
        <f t="shared" si="98"/>
        <v>1.0043465786727213</v>
      </c>
      <c r="F1287" s="56">
        <f t="shared" si="99"/>
        <v>1.0002499063046499</v>
      </c>
      <c r="G1287" s="57">
        <f t="shared" si="100"/>
        <v>1.0040956488396047</v>
      </c>
      <c r="H1287" s="54">
        <f t="shared" si="101"/>
        <v>3665.2716039431693</v>
      </c>
      <c r="I1287" s="58">
        <f t="shared" si="102"/>
        <v>185.1883960568307</v>
      </c>
    </row>
    <row r="1288" spans="1:9" x14ac:dyDescent="0.25">
      <c r="A1288" s="53">
        <v>44387</v>
      </c>
      <c r="B1288" s="70">
        <v>3829.46</v>
      </c>
      <c r="C1288" s="55">
        <v>1.7500000000000002E-2</v>
      </c>
      <c r="D1288" s="55">
        <v>1E-3</v>
      </c>
      <c r="E1288" s="56">
        <f t="shared" si="98"/>
        <v>1.0043465786727213</v>
      </c>
      <c r="F1288" s="56">
        <f t="shared" si="99"/>
        <v>1.0002499063046499</v>
      </c>
      <c r="G1288" s="57">
        <f t="shared" si="100"/>
        <v>1.0040956488396047</v>
      </c>
      <c r="H1288" s="54">
        <f t="shared" si="101"/>
        <v>3665.2716039431693</v>
      </c>
      <c r="I1288" s="58">
        <f t="shared" si="102"/>
        <v>164.1883960568307</v>
      </c>
    </row>
    <row r="1289" spans="1:9" x14ac:dyDescent="0.25">
      <c r="A1289" s="53">
        <v>44388</v>
      </c>
      <c r="B1289" s="70">
        <v>3829.46</v>
      </c>
      <c r="C1289" s="55">
        <v>1.7500000000000002E-2</v>
      </c>
      <c r="D1289" s="55">
        <v>1E-3</v>
      </c>
      <c r="E1289" s="56">
        <f t="shared" si="98"/>
        <v>1.0043465786727213</v>
      </c>
      <c r="F1289" s="56">
        <f t="shared" si="99"/>
        <v>1.0002499063046499</v>
      </c>
      <c r="G1289" s="57">
        <f t="shared" si="100"/>
        <v>1.0040956488396047</v>
      </c>
      <c r="H1289" s="54">
        <f t="shared" si="101"/>
        <v>3665.4547256046503</v>
      </c>
      <c r="I1289" s="58">
        <f t="shared" si="102"/>
        <v>164.00527439534972</v>
      </c>
    </row>
    <row r="1290" spans="1:9" x14ac:dyDescent="0.25">
      <c r="A1290" s="53">
        <v>44389</v>
      </c>
      <c r="B1290" s="70">
        <v>3829.46</v>
      </c>
      <c r="C1290" s="55">
        <v>1.7500000000000002E-2</v>
      </c>
      <c r="D1290" s="55">
        <v>1E-3</v>
      </c>
      <c r="E1290" s="56">
        <f t="shared" si="98"/>
        <v>1.0043465786727213</v>
      </c>
      <c r="F1290" s="56">
        <f t="shared" si="99"/>
        <v>1.0002499063046499</v>
      </c>
      <c r="G1290" s="57">
        <f t="shared" si="100"/>
        <v>1.0040956488396047</v>
      </c>
      <c r="H1290" s="54">
        <f t="shared" si="101"/>
        <v>3668.8086563935376</v>
      </c>
      <c r="I1290" s="58">
        <f t="shared" si="102"/>
        <v>160.65134360646243</v>
      </c>
    </row>
    <row r="1291" spans="1:9" x14ac:dyDescent="0.25">
      <c r="A1291" s="53">
        <v>44390</v>
      </c>
      <c r="B1291" s="70">
        <v>3824.08</v>
      </c>
      <c r="C1291" s="55">
        <v>1.7500000000000002E-2</v>
      </c>
      <c r="D1291" s="55">
        <v>1E-3</v>
      </c>
      <c r="E1291" s="56">
        <f t="shared" si="98"/>
        <v>1.0043465786727213</v>
      </c>
      <c r="F1291" s="56">
        <f t="shared" si="99"/>
        <v>1.0002499063046499</v>
      </c>
      <c r="G1291" s="57">
        <f t="shared" si="100"/>
        <v>1.0040956488396047</v>
      </c>
      <c r="H1291" s="54">
        <f t="shared" si="101"/>
        <v>3681.4612096689802</v>
      </c>
      <c r="I1291" s="58">
        <f t="shared" si="102"/>
        <v>142.61879033101968</v>
      </c>
    </row>
    <row r="1292" spans="1:9" x14ac:dyDescent="0.25">
      <c r="A1292" s="53">
        <v>44391</v>
      </c>
      <c r="B1292" s="70">
        <v>3826.85</v>
      </c>
      <c r="C1292" s="55">
        <v>1.7500000000000002E-2</v>
      </c>
      <c r="D1292" s="55">
        <v>1E-3</v>
      </c>
      <c r="E1292" s="56">
        <f t="shared" si="98"/>
        <v>1.0043465786727213</v>
      </c>
      <c r="F1292" s="56">
        <f t="shared" si="99"/>
        <v>1.0002499063046499</v>
      </c>
      <c r="G1292" s="57">
        <f t="shared" si="100"/>
        <v>1.0040956488396047</v>
      </c>
      <c r="H1292" s="54">
        <f t="shared" si="101"/>
        <v>3680.7783734604636</v>
      </c>
      <c r="I1292" s="58">
        <f t="shared" si="102"/>
        <v>146.07162653953628</v>
      </c>
    </row>
    <row r="1293" spans="1:9" x14ac:dyDescent="0.25">
      <c r="A1293" s="53">
        <v>44392</v>
      </c>
      <c r="B1293" s="70">
        <v>3796.07</v>
      </c>
      <c r="C1293" s="55">
        <v>1.7500000000000002E-2</v>
      </c>
      <c r="D1293" s="55">
        <v>1E-3</v>
      </c>
      <c r="E1293" s="56">
        <f t="shared" si="98"/>
        <v>1.0043465786727213</v>
      </c>
      <c r="F1293" s="56">
        <f t="shared" si="99"/>
        <v>1.0002499063046499</v>
      </c>
      <c r="G1293" s="57">
        <f t="shared" si="100"/>
        <v>1.0040956488396047</v>
      </c>
      <c r="H1293" s="54">
        <f t="shared" si="101"/>
        <v>3635.5003078104878</v>
      </c>
      <c r="I1293" s="58">
        <f t="shared" si="102"/>
        <v>160.56969218951235</v>
      </c>
    </row>
    <row r="1294" spans="1:9" x14ac:dyDescent="0.25">
      <c r="A1294" s="53">
        <v>44393</v>
      </c>
      <c r="B1294" s="70">
        <v>3809.07</v>
      </c>
      <c r="C1294" s="55">
        <v>1.7500000000000002E-2</v>
      </c>
      <c r="D1294" s="55">
        <v>1E-3</v>
      </c>
      <c r="E1294" s="56">
        <f t="shared" si="98"/>
        <v>1.0043465786727213</v>
      </c>
      <c r="F1294" s="56">
        <f t="shared" si="99"/>
        <v>1.0002499063046499</v>
      </c>
      <c r="G1294" s="57">
        <f t="shared" si="100"/>
        <v>1.0040956488396047</v>
      </c>
      <c r="H1294" s="54">
        <f t="shared" si="101"/>
        <v>3610.386364966027</v>
      </c>
      <c r="I1294" s="58">
        <f t="shared" si="102"/>
        <v>198.68363503397313</v>
      </c>
    </row>
    <row r="1295" spans="1:9" x14ac:dyDescent="0.25">
      <c r="A1295" s="53">
        <v>44394</v>
      </c>
      <c r="B1295" s="70">
        <v>3808.46</v>
      </c>
      <c r="C1295" s="55">
        <v>1.7500000000000002E-2</v>
      </c>
      <c r="D1295" s="55">
        <v>1E-3</v>
      </c>
      <c r="E1295" s="56">
        <f t="shared" si="98"/>
        <v>1.0043465786727213</v>
      </c>
      <c r="F1295" s="56">
        <f t="shared" si="99"/>
        <v>1.0002499063046499</v>
      </c>
      <c r="G1295" s="57">
        <f t="shared" si="100"/>
        <v>1.0040956488396047</v>
      </c>
      <c r="H1295" s="54">
        <f t="shared" si="101"/>
        <v>3610.386364966027</v>
      </c>
      <c r="I1295" s="58">
        <f t="shared" si="102"/>
        <v>198.07363503397301</v>
      </c>
    </row>
    <row r="1296" spans="1:9" x14ac:dyDescent="0.25">
      <c r="A1296" s="53">
        <v>44395</v>
      </c>
      <c r="B1296" s="70">
        <v>3808.46</v>
      </c>
      <c r="C1296" s="55">
        <v>1.7500000000000002E-2</v>
      </c>
      <c r="D1296" s="55">
        <v>1E-3</v>
      </c>
      <c r="E1296" s="56">
        <f t="shared" si="98"/>
        <v>1.0043465786727213</v>
      </c>
      <c r="F1296" s="56">
        <f t="shared" si="99"/>
        <v>1.0002499063046499</v>
      </c>
      <c r="G1296" s="57">
        <f t="shared" si="100"/>
        <v>1.0040956488396047</v>
      </c>
      <c r="H1296" s="54">
        <f t="shared" si="101"/>
        <v>3610.5667444907072</v>
      </c>
      <c r="I1296" s="58">
        <f t="shared" si="102"/>
        <v>197.89325550929289</v>
      </c>
    </row>
    <row r="1297" spans="1:9" x14ac:dyDescent="0.25">
      <c r="A1297" s="53">
        <v>44396</v>
      </c>
      <c r="B1297" s="70">
        <v>3808.46</v>
      </c>
      <c r="C1297" s="55">
        <v>1.7500000000000002E-2</v>
      </c>
      <c r="D1297" s="55">
        <v>1E-3</v>
      </c>
      <c r="E1297" s="56">
        <f t="shared" si="98"/>
        <v>1.0043465786727213</v>
      </c>
      <c r="F1297" s="56">
        <f t="shared" si="99"/>
        <v>1.0002499063046499</v>
      </c>
      <c r="G1297" s="57">
        <f t="shared" si="100"/>
        <v>1.0040956488396047</v>
      </c>
      <c r="H1297" s="54">
        <f t="shared" si="101"/>
        <v>3621.4619987001156</v>
      </c>
      <c r="I1297" s="58">
        <f t="shared" si="102"/>
        <v>186.99800129988444</v>
      </c>
    </row>
    <row r="1298" spans="1:9" x14ac:dyDescent="0.25">
      <c r="A1298" s="53">
        <v>44397</v>
      </c>
      <c r="B1298" s="70">
        <v>3842.97</v>
      </c>
      <c r="C1298" s="55">
        <v>1.7500000000000002E-2</v>
      </c>
      <c r="D1298" s="55">
        <v>1E-3</v>
      </c>
      <c r="E1298" s="56">
        <f t="shared" si="98"/>
        <v>1.0043465786727213</v>
      </c>
      <c r="F1298" s="56">
        <f t="shared" si="99"/>
        <v>1.0002499063046499</v>
      </c>
      <c r="G1298" s="57">
        <f t="shared" si="100"/>
        <v>1.0040956488396047</v>
      </c>
      <c r="H1298" s="54">
        <f t="shared" si="101"/>
        <v>3651.4264582032274</v>
      </c>
      <c r="I1298" s="58">
        <f t="shared" si="102"/>
        <v>191.54354179677239</v>
      </c>
    </row>
    <row r="1299" spans="1:9" x14ac:dyDescent="0.25">
      <c r="A1299" s="53">
        <v>44398</v>
      </c>
      <c r="B1299" s="70">
        <v>3842.97</v>
      </c>
      <c r="C1299" s="55">
        <v>1.7500000000000002E-2</v>
      </c>
      <c r="D1299" s="55">
        <v>1E-3</v>
      </c>
      <c r="E1299" s="56">
        <f t="shared" si="98"/>
        <v>1.0043465786727213</v>
      </c>
      <c r="F1299" s="56">
        <f t="shared" si="99"/>
        <v>1.0002499063046499</v>
      </c>
      <c r="G1299" s="57">
        <f t="shared" si="100"/>
        <v>1.0040956488396047</v>
      </c>
      <c r="H1299" s="54">
        <f t="shared" si="101"/>
        <v>3654.2983869625737</v>
      </c>
      <c r="I1299" s="58">
        <f t="shared" si="102"/>
        <v>188.67161303742614</v>
      </c>
    </row>
    <row r="1300" spans="1:9" x14ac:dyDescent="0.25">
      <c r="A1300" s="53">
        <v>44399</v>
      </c>
      <c r="B1300" s="70">
        <v>3855.68</v>
      </c>
      <c r="C1300" s="55">
        <v>1.7500000000000002E-2</v>
      </c>
      <c r="D1300" s="55">
        <v>1E-3</v>
      </c>
      <c r="E1300" s="56">
        <f t="shared" si="98"/>
        <v>1.0043465786727213</v>
      </c>
      <c r="F1300" s="56">
        <f t="shared" si="99"/>
        <v>1.0002499063046499</v>
      </c>
      <c r="G1300" s="57">
        <f t="shared" si="100"/>
        <v>1.0040956488396047</v>
      </c>
      <c r="H1300" s="54">
        <f t="shared" si="101"/>
        <v>3645.9537268261506</v>
      </c>
      <c r="I1300" s="58">
        <f t="shared" si="102"/>
        <v>209.72627317384922</v>
      </c>
    </row>
    <row r="1301" spans="1:9" x14ac:dyDescent="0.25">
      <c r="A1301" s="53">
        <v>44400</v>
      </c>
      <c r="B1301" s="70">
        <v>3866.86</v>
      </c>
      <c r="C1301" s="55">
        <v>1.7500000000000002E-2</v>
      </c>
      <c r="D1301" s="55">
        <v>1E-3</v>
      </c>
      <c r="E1301" s="56">
        <f t="shared" si="98"/>
        <v>1.0043465786727213</v>
      </c>
      <c r="F1301" s="56">
        <f t="shared" si="99"/>
        <v>1.0002499063046499</v>
      </c>
      <c r="G1301" s="57">
        <f t="shared" si="100"/>
        <v>1.0040956488396047</v>
      </c>
      <c r="H1301" s="54">
        <f t="shared" si="101"/>
        <v>3655.0697373495404</v>
      </c>
      <c r="I1301" s="58">
        <f t="shared" si="102"/>
        <v>211.79026265045968</v>
      </c>
    </row>
    <row r="1302" spans="1:9" x14ac:dyDescent="0.25">
      <c r="A1302" s="53">
        <v>44401</v>
      </c>
      <c r="B1302" s="70">
        <v>3874.44</v>
      </c>
      <c r="C1302" s="55">
        <v>1.7500000000000002E-2</v>
      </c>
      <c r="D1302" s="55">
        <v>1E-3</v>
      </c>
      <c r="E1302" s="56">
        <f t="shared" ref="E1302:E1365" si="103">+(1+C1302)^(90/360)</f>
        <v>1.0043465786727213</v>
      </c>
      <c r="F1302" s="56">
        <f t="shared" ref="F1302:F1365" si="104">+(1+D1302)^(90/360)</f>
        <v>1.0002499063046499</v>
      </c>
      <c r="G1302" s="57">
        <f t="shared" ref="G1302:G1365" si="105">+E1302/F1302</f>
        <v>1.0040956488396047</v>
      </c>
      <c r="H1302" s="54">
        <f t="shared" si="101"/>
        <v>3655.0697373495404</v>
      </c>
      <c r="I1302" s="58">
        <f t="shared" si="102"/>
        <v>219.37026265045961</v>
      </c>
    </row>
    <row r="1303" spans="1:9" x14ac:dyDescent="0.25">
      <c r="A1303" s="53">
        <v>44402</v>
      </c>
      <c r="B1303" s="70">
        <v>3874.44</v>
      </c>
      <c r="C1303" s="55">
        <v>1.7500000000000002E-2</v>
      </c>
      <c r="D1303" s="55">
        <v>1E-3</v>
      </c>
      <c r="E1303" s="56">
        <f t="shared" si="103"/>
        <v>1.0043465786727213</v>
      </c>
      <c r="F1303" s="56">
        <f t="shared" si="104"/>
        <v>1.0002499063046499</v>
      </c>
      <c r="G1303" s="57">
        <f t="shared" si="105"/>
        <v>1.0040956488396047</v>
      </c>
      <c r="H1303" s="54">
        <f t="shared" si="101"/>
        <v>3655.2523493127064</v>
      </c>
      <c r="I1303" s="58">
        <f t="shared" si="102"/>
        <v>219.18765068729363</v>
      </c>
    </row>
    <row r="1304" spans="1:9" x14ac:dyDescent="0.25">
      <c r="A1304" s="53">
        <v>44403</v>
      </c>
      <c r="B1304" s="70">
        <v>3874.44</v>
      </c>
      <c r="C1304" s="55">
        <v>1.7500000000000002E-2</v>
      </c>
      <c r="D1304" s="55">
        <v>1E-3</v>
      </c>
      <c r="E1304" s="56">
        <f t="shared" si="103"/>
        <v>1.0043465786727213</v>
      </c>
      <c r="F1304" s="56">
        <f t="shared" si="104"/>
        <v>1.0002499063046499</v>
      </c>
      <c r="G1304" s="57">
        <f t="shared" si="105"/>
        <v>1.0040956488396047</v>
      </c>
      <c r="H1304" s="54">
        <f t="shared" si="101"/>
        <v>3674.8838903075393</v>
      </c>
      <c r="I1304" s="58">
        <f t="shared" si="102"/>
        <v>199.55610969246072</v>
      </c>
    </row>
    <row r="1305" spans="1:9" x14ac:dyDescent="0.25">
      <c r="A1305" s="53">
        <v>44404</v>
      </c>
      <c r="B1305" s="70">
        <v>3904.17</v>
      </c>
      <c r="C1305" s="55">
        <v>1.7500000000000002E-2</v>
      </c>
      <c r="D1305" s="55">
        <v>1E-3</v>
      </c>
      <c r="E1305" s="56">
        <f t="shared" si="103"/>
        <v>1.0043465786727213</v>
      </c>
      <c r="F1305" s="56">
        <f t="shared" si="104"/>
        <v>1.0002499063046499</v>
      </c>
      <c r="G1305" s="57">
        <f t="shared" si="105"/>
        <v>1.0040956488396047</v>
      </c>
      <c r="H1305" s="54">
        <f t="shared" si="101"/>
        <v>3732.96513486719</v>
      </c>
      <c r="I1305" s="58">
        <f t="shared" si="102"/>
        <v>171.20486513281003</v>
      </c>
    </row>
    <row r="1306" spans="1:9" x14ac:dyDescent="0.25">
      <c r="A1306" s="53">
        <v>44405</v>
      </c>
      <c r="B1306" s="70">
        <v>3918.49</v>
      </c>
      <c r="C1306" s="55">
        <v>1.7500000000000002E-2</v>
      </c>
      <c r="D1306" s="55">
        <v>1E-3</v>
      </c>
      <c r="E1306" s="56">
        <f t="shared" si="103"/>
        <v>1.0043465786727213</v>
      </c>
      <c r="F1306" s="56">
        <f t="shared" si="104"/>
        <v>1.0002499063046499</v>
      </c>
      <c r="G1306" s="57">
        <f t="shared" si="105"/>
        <v>1.0040956488396047</v>
      </c>
      <c r="H1306" s="54">
        <f t="shared" si="101"/>
        <v>3715.2640467178994</v>
      </c>
      <c r="I1306" s="58">
        <f t="shared" si="102"/>
        <v>203.22595328210036</v>
      </c>
    </row>
    <row r="1307" spans="1:9" x14ac:dyDescent="0.25">
      <c r="A1307" s="53">
        <v>44406</v>
      </c>
      <c r="B1307" s="70">
        <v>3902.18</v>
      </c>
      <c r="C1307" s="55">
        <v>1.7500000000000002E-2</v>
      </c>
      <c r="D1307" s="55">
        <v>1E-3</v>
      </c>
      <c r="E1307" s="56">
        <f t="shared" si="103"/>
        <v>1.0043465786727213</v>
      </c>
      <c r="F1307" s="56">
        <f t="shared" si="104"/>
        <v>1.0002499063046499</v>
      </c>
      <c r="G1307" s="57">
        <f t="shared" si="105"/>
        <v>1.0040956488396047</v>
      </c>
      <c r="H1307" s="54">
        <f t="shared" si="101"/>
        <v>3728.5623855526669</v>
      </c>
      <c r="I1307" s="58">
        <f t="shared" si="102"/>
        <v>173.61761444733293</v>
      </c>
    </row>
    <row r="1308" spans="1:9" x14ac:dyDescent="0.25">
      <c r="A1308" s="53">
        <v>44407</v>
      </c>
      <c r="B1308" s="70">
        <v>3836.95</v>
      </c>
      <c r="C1308" s="55">
        <v>1.7500000000000002E-2</v>
      </c>
      <c r="D1308" s="55">
        <v>1E-3</v>
      </c>
      <c r="E1308" s="56">
        <f t="shared" si="103"/>
        <v>1.0043465786727213</v>
      </c>
      <c r="F1308" s="56">
        <f t="shared" si="104"/>
        <v>1.0002499063046499</v>
      </c>
      <c r="G1308" s="57">
        <f t="shared" si="105"/>
        <v>1.0040956488396047</v>
      </c>
      <c r="H1308" s="54">
        <f t="shared" si="101"/>
        <v>3755.5520985724197</v>
      </c>
      <c r="I1308" s="58">
        <f t="shared" si="102"/>
        <v>81.397901427580109</v>
      </c>
    </row>
    <row r="1309" spans="1:9" x14ac:dyDescent="0.25">
      <c r="A1309" s="53">
        <v>44408</v>
      </c>
      <c r="B1309" s="70">
        <v>3867.88</v>
      </c>
      <c r="C1309" s="55">
        <v>1.7500000000000002E-2</v>
      </c>
      <c r="D1309" s="55">
        <v>1E-3</v>
      </c>
      <c r="E1309" s="56">
        <f t="shared" si="103"/>
        <v>1.0043465786727213</v>
      </c>
      <c r="F1309" s="56">
        <f t="shared" si="104"/>
        <v>1.0002499063046499</v>
      </c>
      <c r="G1309" s="57">
        <f t="shared" si="105"/>
        <v>1.0040956488396047</v>
      </c>
      <c r="H1309" s="54">
        <f t="shared" si="101"/>
        <v>3755.5520985724197</v>
      </c>
      <c r="I1309" s="58">
        <f t="shared" si="102"/>
        <v>112.3279014275804</v>
      </c>
    </row>
    <row r="1310" spans="1:9" x14ac:dyDescent="0.25">
      <c r="A1310" s="53">
        <v>44409</v>
      </c>
      <c r="B1310" s="70">
        <v>3867.88</v>
      </c>
      <c r="C1310" s="55">
        <v>1.7500000000000002E-2</v>
      </c>
      <c r="D1310" s="55">
        <v>1E-3</v>
      </c>
      <c r="E1310" s="56">
        <f t="shared" si="103"/>
        <v>1.0043465786727213</v>
      </c>
      <c r="F1310" s="56">
        <f t="shared" si="104"/>
        <v>1.0002499063046499</v>
      </c>
      <c r="G1310" s="57">
        <f t="shared" si="105"/>
        <v>1.0040956488396047</v>
      </c>
      <c r="H1310" s="54">
        <f t="shared" si="101"/>
        <v>3755.8335644373615</v>
      </c>
      <c r="I1310" s="58">
        <f t="shared" si="102"/>
        <v>112.04643556263864</v>
      </c>
    </row>
    <row r="1311" spans="1:9" x14ac:dyDescent="0.25">
      <c r="A1311" s="53">
        <v>44410</v>
      </c>
      <c r="B1311" s="70">
        <v>3867.88</v>
      </c>
      <c r="C1311" s="55">
        <v>1.7500000000000002E-2</v>
      </c>
      <c r="D1311" s="55">
        <v>1E-3</v>
      </c>
      <c r="E1311" s="56">
        <f t="shared" si="103"/>
        <v>1.0043465786727213</v>
      </c>
      <c r="F1311" s="56">
        <f t="shared" si="104"/>
        <v>1.0002499063046499</v>
      </c>
      <c r="G1311" s="57">
        <f t="shared" si="105"/>
        <v>1.0040956488396047</v>
      </c>
      <c r="H1311" s="54">
        <f t="shared" si="101"/>
        <v>3832.6645991085511</v>
      </c>
      <c r="I1311" s="58">
        <f t="shared" si="102"/>
        <v>35.215400891449008</v>
      </c>
    </row>
    <row r="1312" spans="1:9" x14ac:dyDescent="0.25">
      <c r="A1312" s="53">
        <v>44411</v>
      </c>
      <c r="B1312" s="70">
        <v>3865.46</v>
      </c>
      <c r="C1312" s="55">
        <v>1.7500000000000002E-2</v>
      </c>
      <c r="D1312" s="55">
        <v>1E-3</v>
      </c>
      <c r="E1312" s="56">
        <f t="shared" si="103"/>
        <v>1.0043465786727213</v>
      </c>
      <c r="F1312" s="56">
        <f t="shared" si="104"/>
        <v>1.0002499063046499</v>
      </c>
      <c r="G1312" s="57">
        <f t="shared" si="105"/>
        <v>1.0040956488396047</v>
      </c>
      <c r="H1312" s="54">
        <f t="shared" si="101"/>
        <v>3847.4262800609295</v>
      </c>
      <c r="I1312" s="58">
        <f t="shared" si="102"/>
        <v>18.033719939070579</v>
      </c>
    </row>
    <row r="1313" spans="1:9" x14ac:dyDescent="0.25">
      <c r="A1313" s="53">
        <v>44412</v>
      </c>
      <c r="B1313" s="70">
        <v>3913.59</v>
      </c>
      <c r="C1313" s="55">
        <v>1.7500000000000002E-2</v>
      </c>
      <c r="D1313" s="55">
        <v>1E-3</v>
      </c>
      <c r="E1313" s="56">
        <f t="shared" si="103"/>
        <v>1.0043465786727213</v>
      </c>
      <c r="F1313" s="56">
        <f t="shared" si="104"/>
        <v>1.0002499063046499</v>
      </c>
      <c r="G1313" s="57">
        <f t="shared" si="105"/>
        <v>1.0040956488396047</v>
      </c>
      <c r="H1313" s="54">
        <f t="shared" si="101"/>
        <v>3862.4189260894341</v>
      </c>
      <c r="I1313" s="58">
        <f t="shared" si="102"/>
        <v>51.171073910566065</v>
      </c>
    </row>
    <row r="1314" spans="1:9" x14ac:dyDescent="0.25">
      <c r="A1314" s="53">
        <v>44413</v>
      </c>
      <c r="B1314" s="70">
        <v>3911.36</v>
      </c>
      <c r="C1314" s="55">
        <v>1.7500000000000002E-2</v>
      </c>
      <c r="D1314" s="55">
        <v>1E-3</v>
      </c>
      <c r="E1314" s="56">
        <f t="shared" si="103"/>
        <v>1.0043465786727213</v>
      </c>
      <c r="F1314" s="56">
        <f t="shared" si="104"/>
        <v>1.0002499063046499</v>
      </c>
      <c r="G1314" s="57">
        <f t="shared" si="105"/>
        <v>1.0040956488396047</v>
      </c>
      <c r="H1314" s="54">
        <f t="shared" si="101"/>
        <v>3816.2761206634614</v>
      </c>
      <c r="I1314" s="58">
        <f t="shared" si="102"/>
        <v>95.083879336538757</v>
      </c>
    </row>
    <row r="1315" spans="1:9" x14ac:dyDescent="0.25">
      <c r="A1315" s="53">
        <v>44414</v>
      </c>
      <c r="B1315" s="70">
        <v>3910.81</v>
      </c>
      <c r="C1315" s="55">
        <v>1.7500000000000002E-2</v>
      </c>
      <c r="D1315" s="55">
        <v>1E-3</v>
      </c>
      <c r="E1315" s="56">
        <f t="shared" si="103"/>
        <v>1.0043465786727213</v>
      </c>
      <c r="F1315" s="56">
        <f t="shared" si="104"/>
        <v>1.0002499063046499</v>
      </c>
      <c r="G1315" s="57">
        <f t="shared" si="105"/>
        <v>1.0040956488396047</v>
      </c>
      <c r="H1315" s="54">
        <f t="shared" si="101"/>
        <v>3781.129261253036</v>
      </c>
      <c r="I1315" s="58">
        <f t="shared" si="102"/>
        <v>129.68073874696393</v>
      </c>
    </row>
    <row r="1316" spans="1:9" x14ac:dyDescent="0.25">
      <c r="A1316" s="53">
        <v>44415</v>
      </c>
      <c r="B1316" s="70">
        <v>3949.33</v>
      </c>
      <c r="C1316" s="55">
        <v>1.7500000000000002E-2</v>
      </c>
      <c r="D1316" s="55">
        <v>1E-3</v>
      </c>
      <c r="E1316" s="56">
        <f t="shared" si="103"/>
        <v>1.0043465786727213</v>
      </c>
      <c r="F1316" s="56">
        <f t="shared" si="104"/>
        <v>1.0002499063046499</v>
      </c>
      <c r="G1316" s="57">
        <f t="shared" si="105"/>
        <v>1.0040956488396047</v>
      </c>
      <c r="H1316" s="54">
        <f t="shared" si="101"/>
        <v>3781.129261253036</v>
      </c>
      <c r="I1316" s="58">
        <f t="shared" si="102"/>
        <v>168.20073874696391</v>
      </c>
    </row>
    <row r="1317" spans="1:9" x14ac:dyDescent="0.25">
      <c r="A1317" s="53">
        <v>44416</v>
      </c>
      <c r="B1317" s="70">
        <v>3949.33</v>
      </c>
      <c r="C1317" s="55">
        <v>1.7500000000000002E-2</v>
      </c>
      <c r="D1317" s="55">
        <v>1E-3</v>
      </c>
      <c r="E1317" s="56">
        <f t="shared" si="103"/>
        <v>1.0043465786727213</v>
      </c>
      <c r="F1317" s="56">
        <f t="shared" si="104"/>
        <v>1.0002499063046499</v>
      </c>
      <c r="G1317" s="57">
        <f t="shared" si="105"/>
        <v>1.0040956488396047</v>
      </c>
      <c r="H1317" s="54">
        <f t="shared" si="101"/>
        <v>3781.129261253036</v>
      </c>
      <c r="I1317" s="58">
        <f t="shared" si="102"/>
        <v>168.20073874696391</v>
      </c>
    </row>
    <row r="1318" spans="1:9" x14ac:dyDescent="0.25">
      <c r="A1318" s="53">
        <v>44417</v>
      </c>
      <c r="B1318" s="70">
        <v>3949.33</v>
      </c>
      <c r="C1318" s="55">
        <v>1.7500000000000002E-2</v>
      </c>
      <c r="D1318" s="55">
        <v>1E-3</v>
      </c>
      <c r="E1318" s="56">
        <f t="shared" si="103"/>
        <v>1.0043465786727213</v>
      </c>
      <c r="F1318" s="56">
        <f t="shared" si="104"/>
        <v>1.0002499063046499</v>
      </c>
      <c r="G1318" s="57">
        <f t="shared" si="105"/>
        <v>1.0040956488396047</v>
      </c>
      <c r="H1318" s="54">
        <f t="shared" si="101"/>
        <v>3730.5278256618558</v>
      </c>
      <c r="I1318" s="58">
        <f t="shared" si="102"/>
        <v>218.80217433814414</v>
      </c>
    </row>
    <row r="1319" spans="1:9" x14ac:dyDescent="0.25">
      <c r="A1319" s="53">
        <v>44418</v>
      </c>
      <c r="B1319" s="70">
        <v>3988.27</v>
      </c>
      <c r="C1319" s="55">
        <v>1.7500000000000002E-2</v>
      </c>
      <c r="D1319" s="55">
        <v>1E-3</v>
      </c>
      <c r="E1319" s="56">
        <f t="shared" si="103"/>
        <v>1.0043465786727213</v>
      </c>
      <c r="F1319" s="56">
        <f t="shared" si="104"/>
        <v>1.0002499063046499</v>
      </c>
      <c r="G1319" s="57">
        <f t="shared" si="105"/>
        <v>1.0040956488396047</v>
      </c>
      <c r="H1319" s="54">
        <f t="shared" si="101"/>
        <v>3718.7385648196155</v>
      </c>
      <c r="I1319" s="58">
        <f t="shared" si="102"/>
        <v>269.53143518038451</v>
      </c>
    </row>
    <row r="1320" spans="1:9" x14ac:dyDescent="0.25">
      <c r="A1320" s="53">
        <v>44419</v>
      </c>
      <c r="B1320" s="70">
        <v>3979.8</v>
      </c>
      <c r="C1320" s="55">
        <v>1.7500000000000002E-2</v>
      </c>
      <c r="D1320" s="55">
        <v>1E-3</v>
      </c>
      <c r="E1320" s="56">
        <f t="shared" si="103"/>
        <v>1.0043465786727213</v>
      </c>
      <c r="F1320" s="56">
        <f t="shared" si="104"/>
        <v>1.0002499063046499</v>
      </c>
      <c r="G1320" s="57">
        <f t="shared" si="105"/>
        <v>1.0040956488396047</v>
      </c>
      <c r="H1320" s="54">
        <f t="shared" si="101"/>
        <v>3749.7581787392742</v>
      </c>
      <c r="I1320" s="58">
        <f t="shared" si="102"/>
        <v>230.04182126072601</v>
      </c>
    </row>
    <row r="1321" spans="1:9" x14ac:dyDescent="0.25">
      <c r="A1321" s="53">
        <v>44420</v>
      </c>
      <c r="B1321" s="70">
        <v>3950.43</v>
      </c>
      <c r="C1321" s="55">
        <v>1.7500000000000002E-2</v>
      </c>
      <c r="D1321" s="55">
        <v>1E-3</v>
      </c>
      <c r="E1321" s="56">
        <f t="shared" si="103"/>
        <v>1.0043465786727213</v>
      </c>
      <c r="F1321" s="56">
        <f t="shared" si="104"/>
        <v>1.0002499063046499</v>
      </c>
      <c r="G1321" s="57">
        <f t="shared" si="105"/>
        <v>1.0040956488396047</v>
      </c>
      <c r="H1321" s="54">
        <f t="shared" si="101"/>
        <v>3743.7330028403439</v>
      </c>
      <c r="I1321" s="58">
        <f t="shared" si="102"/>
        <v>206.69699715965589</v>
      </c>
    </row>
    <row r="1322" spans="1:9" x14ac:dyDescent="0.25">
      <c r="A1322" s="53">
        <v>44421</v>
      </c>
      <c r="B1322" s="70">
        <v>3887.07</v>
      </c>
      <c r="C1322" s="55">
        <v>1.7500000000000002E-2</v>
      </c>
      <c r="D1322" s="55">
        <v>1E-3</v>
      </c>
      <c r="E1322" s="56">
        <f t="shared" si="103"/>
        <v>1.0043465786727213</v>
      </c>
      <c r="F1322" s="56">
        <f t="shared" si="104"/>
        <v>1.0002499063046499</v>
      </c>
      <c r="G1322" s="57">
        <f t="shared" si="105"/>
        <v>1.0040956488396047</v>
      </c>
      <c r="H1322" s="54">
        <f t="shared" si="101"/>
        <v>3698.2931346025803</v>
      </c>
      <c r="I1322" s="58">
        <f t="shared" si="102"/>
        <v>188.7768653974199</v>
      </c>
    </row>
    <row r="1323" spans="1:9" x14ac:dyDescent="0.25">
      <c r="A1323" s="53">
        <v>44422</v>
      </c>
      <c r="B1323" s="70">
        <v>3830.25</v>
      </c>
      <c r="C1323" s="55">
        <v>1.7500000000000002E-2</v>
      </c>
      <c r="D1323" s="55">
        <v>1E-3</v>
      </c>
      <c r="E1323" s="56">
        <f t="shared" si="103"/>
        <v>1.0043465786727213</v>
      </c>
      <c r="F1323" s="56">
        <f t="shared" si="104"/>
        <v>1.0002499063046499</v>
      </c>
      <c r="G1323" s="57">
        <f t="shared" si="105"/>
        <v>1.0040956488396047</v>
      </c>
      <c r="H1323" s="54">
        <f t="shared" si="101"/>
        <v>3698.2931346025803</v>
      </c>
      <c r="I1323" s="58">
        <f t="shared" si="102"/>
        <v>131.95686539741973</v>
      </c>
    </row>
    <row r="1324" spans="1:9" x14ac:dyDescent="0.25">
      <c r="A1324" s="53">
        <v>44423</v>
      </c>
      <c r="B1324" s="70">
        <v>3830.25</v>
      </c>
      <c r="C1324" s="55">
        <v>1.7500000000000002E-2</v>
      </c>
      <c r="D1324" s="55">
        <v>1E-3</v>
      </c>
      <c r="E1324" s="56">
        <f t="shared" si="103"/>
        <v>1.0043465786727213</v>
      </c>
      <c r="F1324" s="56">
        <f t="shared" si="104"/>
        <v>1.0002499063046499</v>
      </c>
      <c r="G1324" s="57">
        <f t="shared" si="105"/>
        <v>1.0040956488396047</v>
      </c>
      <c r="H1324" s="54">
        <f t="shared" si="101"/>
        <v>3698.2931346025803</v>
      </c>
      <c r="I1324" s="58">
        <f t="shared" si="102"/>
        <v>131.95686539741973</v>
      </c>
    </row>
    <row r="1325" spans="1:9" x14ac:dyDescent="0.25">
      <c r="A1325" s="53">
        <v>44424</v>
      </c>
      <c r="B1325" s="70">
        <v>3830.25</v>
      </c>
      <c r="C1325" s="55">
        <v>1.7500000000000002E-2</v>
      </c>
      <c r="D1325" s="55">
        <v>1E-3</v>
      </c>
      <c r="E1325" s="56">
        <f t="shared" si="103"/>
        <v>1.0043465786727213</v>
      </c>
      <c r="F1325" s="56">
        <f t="shared" si="104"/>
        <v>1.0002499063046499</v>
      </c>
      <c r="G1325" s="57">
        <f t="shared" si="105"/>
        <v>1.0040956488396047</v>
      </c>
      <c r="H1325" s="54">
        <f t="shared" si="101"/>
        <v>3698.2931346025803</v>
      </c>
      <c r="I1325" s="58">
        <f t="shared" si="102"/>
        <v>131.95686539741973</v>
      </c>
    </row>
    <row r="1326" spans="1:9" x14ac:dyDescent="0.25">
      <c r="A1326" s="53">
        <v>44425</v>
      </c>
      <c r="B1326" s="70">
        <v>3830.25</v>
      </c>
      <c r="C1326" s="55">
        <v>1.7500000000000002E-2</v>
      </c>
      <c r="D1326" s="55">
        <v>1E-3</v>
      </c>
      <c r="E1326" s="56">
        <f t="shared" si="103"/>
        <v>1.0043465786727213</v>
      </c>
      <c r="F1326" s="56">
        <f t="shared" si="104"/>
        <v>1.0002499063046499</v>
      </c>
      <c r="G1326" s="57">
        <f t="shared" si="105"/>
        <v>1.0040956488396047</v>
      </c>
      <c r="H1326" s="54">
        <f t="shared" si="101"/>
        <v>3671.079423459079</v>
      </c>
      <c r="I1326" s="58">
        <f t="shared" si="102"/>
        <v>159.17057654092105</v>
      </c>
    </row>
    <row r="1327" spans="1:9" x14ac:dyDescent="0.25">
      <c r="A1327" s="53">
        <v>44426</v>
      </c>
      <c r="B1327" s="70">
        <v>3868.41</v>
      </c>
      <c r="C1327" s="55">
        <v>1.7500000000000002E-2</v>
      </c>
      <c r="D1327" s="55">
        <v>8.9999999999999998E-4</v>
      </c>
      <c r="E1327" s="56">
        <f t="shared" si="103"/>
        <v>1.0043465786727213</v>
      </c>
      <c r="F1327" s="56">
        <f t="shared" si="104"/>
        <v>1.0002249241023424</v>
      </c>
      <c r="G1327" s="57">
        <f t="shared" si="105"/>
        <v>1.0041207277193955</v>
      </c>
      <c r="H1327" s="54">
        <f t="shared" ref="H1327:H1390" si="106">+B1237*G1237</f>
        <v>3698.112379325612</v>
      </c>
      <c r="I1327" s="58">
        <f t="shared" ref="I1327:I1390" si="107">+B1327-H1327</f>
        <v>170.29762067438787</v>
      </c>
    </row>
    <row r="1328" spans="1:9" x14ac:dyDescent="0.25">
      <c r="A1328" s="53">
        <v>44427</v>
      </c>
      <c r="B1328" s="70">
        <v>3861.33</v>
      </c>
      <c r="C1328" s="55">
        <v>1.7500000000000002E-2</v>
      </c>
      <c r="D1328" s="55">
        <v>8.9999999999999998E-4</v>
      </c>
      <c r="E1328" s="56">
        <f t="shared" si="103"/>
        <v>1.0043465786727213</v>
      </c>
      <c r="F1328" s="56">
        <f t="shared" si="104"/>
        <v>1.0002249241023424</v>
      </c>
      <c r="G1328" s="57">
        <f t="shared" si="105"/>
        <v>1.0041207277193955</v>
      </c>
      <c r="H1328" s="54">
        <f t="shared" si="106"/>
        <v>3737.1856450301734</v>
      </c>
      <c r="I1328" s="58">
        <f t="shared" si="107"/>
        <v>124.14435496982651</v>
      </c>
    </row>
    <row r="1329" spans="1:9" x14ac:dyDescent="0.25">
      <c r="A1329" s="53">
        <v>44428</v>
      </c>
      <c r="B1329" s="70">
        <v>3876.08</v>
      </c>
      <c r="C1329" s="55">
        <v>1.7500000000000002E-2</v>
      </c>
      <c r="D1329" s="55">
        <v>8.9999999999999998E-4</v>
      </c>
      <c r="E1329" s="56">
        <f t="shared" si="103"/>
        <v>1.0043465786727213</v>
      </c>
      <c r="F1329" s="56">
        <f t="shared" si="104"/>
        <v>1.0002249241023424</v>
      </c>
      <c r="G1329" s="57">
        <f t="shared" si="105"/>
        <v>1.0041207277193955</v>
      </c>
      <c r="H1329" s="54">
        <f t="shared" si="106"/>
        <v>3753.8753822702097</v>
      </c>
      <c r="I1329" s="58">
        <f t="shared" si="107"/>
        <v>122.20461772979024</v>
      </c>
    </row>
    <row r="1330" spans="1:9" x14ac:dyDescent="0.25">
      <c r="A1330" s="53">
        <v>44429</v>
      </c>
      <c r="B1330" s="70">
        <v>3874.95</v>
      </c>
      <c r="C1330" s="55">
        <v>1.7500000000000002E-2</v>
      </c>
      <c r="D1330" s="55">
        <v>8.9999999999999998E-4</v>
      </c>
      <c r="E1330" s="56">
        <f t="shared" si="103"/>
        <v>1.0043465786727213</v>
      </c>
      <c r="F1330" s="56">
        <f t="shared" si="104"/>
        <v>1.0002249241023424</v>
      </c>
      <c r="G1330" s="57">
        <f t="shared" si="105"/>
        <v>1.0041207277193955</v>
      </c>
      <c r="H1330" s="54">
        <f t="shared" si="106"/>
        <v>3753.8753822702097</v>
      </c>
      <c r="I1330" s="58">
        <f t="shared" si="107"/>
        <v>121.07461772979013</v>
      </c>
    </row>
    <row r="1331" spans="1:9" x14ac:dyDescent="0.25">
      <c r="A1331" s="53">
        <v>44430</v>
      </c>
      <c r="B1331" s="70">
        <v>3874.95</v>
      </c>
      <c r="C1331" s="55">
        <v>1.7500000000000002E-2</v>
      </c>
      <c r="D1331" s="55">
        <v>8.9999999999999998E-4</v>
      </c>
      <c r="E1331" s="56">
        <f t="shared" si="103"/>
        <v>1.0043465786727213</v>
      </c>
      <c r="F1331" s="56">
        <f t="shared" si="104"/>
        <v>1.0002249241023424</v>
      </c>
      <c r="G1331" s="57">
        <f t="shared" si="105"/>
        <v>1.0041207277193955</v>
      </c>
      <c r="H1331" s="54">
        <f t="shared" si="106"/>
        <v>3753.8753822702097</v>
      </c>
      <c r="I1331" s="58">
        <f t="shared" si="107"/>
        <v>121.07461772979013</v>
      </c>
    </row>
    <row r="1332" spans="1:9" x14ac:dyDescent="0.25">
      <c r="A1332" s="53">
        <v>44431</v>
      </c>
      <c r="B1332" s="70">
        <v>3874.95</v>
      </c>
      <c r="C1332" s="55">
        <v>1.7500000000000002E-2</v>
      </c>
      <c r="D1332" s="55">
        <v>8.9999999999999998E-4</v>
      </c>
      <c r="E1332" s="56">
        <f t="shared" si="103"/>
        <v>1.0043465786727213</v>
      </c>
      <c r="F1332" s="56">
        <f t="shared" si="104"/>
        <v>1.0002249241023424</v>
      </c>
      <c r="G1332" s="57">
        <f t="shared" si="105"/>
        <v>1.0041207277193955</v>
      </c>
      <c r="H1332" s="54">
        <f t="shared" si="106"/>
        <v>3766.3977061801525</v>
      </c>
      <c r="I1332" s="58">
        <f t="shared" si="107"/>
        <v>108.55229381984736</v>
      </c>
    </row>
    <row r="1333" spans="1:9" x14ac:dyDescent="0.25">
      <c r="A1333" s="53">
        <v>44432</v>
      </c>
      <c r="B1333" s="70">
        <v>3867.73</v>
      </c>
      <c r="C1333" s="55">
        <v>1.7500000000000002E-2</v>
      </c>
      <c r="D1333" s="55">
        <v>8.9999999999999998E-4</v>
      </c>
      <c r="E1333" s="56">
        <f t="shared" si="103"/>
        <v>1.0043465786727213</v>
      </c>
      <c r="F1333" s="56">
        <f t="shared" si="104"/>
        <v>1.0002249241023424</v>
      </c>
      <c r="G1333" s="57">
        <f t="shared" si="105"/>
        <v>1.0041207277193955</v>
      </c>
      <c r="H1333" s="54">
        <f t="shared" si="106"/>
        <v>3751.0837174370386</v>
      </c>
      <c r="I1333" s="58">
        <f t="shared" si="107"/>
        <v>116.64628256296146</v>
      </c>
    </row>
    <row r="1334" spans="1:9" x14ac:dyDescent="0.25">
      <c r="A1334" s="53">
        <v>44433</v>
      </c>
      <c r="B1334" s="70">
        <v>3861.88</v>
      </c>
      <c r="C1334" s="55">
        <v>1.7500000000000002E-2</v>
      </c>
      <c r="D1334" s="55">
        <v>8.9999999999999998E-4</v>
      </c>
      <c r="E1334" s="56">
        <f t="shared" si="103"/>
        <v>1.0043465786727213</v>
      </c>
      <c r="F1334" s="56">
        <f t="shared" si="104"/>
        <v>1.0002249241023424</v>
      </c>
      <c r="G1334" s="57">
        <f t="shared" si="105"/>
        <v>1.0041207277193955</v>
      </c>
      <c r="H1334" s="54">
        <f t="shared" si="106"/>
        <v>3763.2043629537193</v>
      </c>
      <c r="I1334" s="58">
        <f t="shared" si="107"/>
        <v>98.675637046280826</v>
      </c>
    </row>
    <row r="1335" spans="1:9" x14ac:dyDescent="0.25">
      <c r="A1335" s="53">
        <v>44434</v>
      </c>
      <c r="B1335" s="70">
        <v>3865.04</v>
      </c>
      <c r="C1335" s="55">
        <v>1.7500000000000002E-2</v>
      </c>
      <c r="D1335" s="55">
        <v>8.9999999999999998E-4</v>
      </c>
      <c r="E1335" s="56">
        <f t="shared" si="103"/>
        <v>1.0043465786727213</v>
      </c>
      <c r="F1335" s="56">
        <f t="shared" si="104"/>
        <v>1.0002249241023424</v>
      </c>
      <c r="G1335" s="57">
        <f t="shared" si="105"/>
        <v>1.0041207277193955</v>
      </c>
      <c r="H1335" s="54">
        <f t="shared" si="106"/>
        <v>3744.6669051046779</v>
      </c>
      <c r="I1335" s="58">
        <f t="shared" si="107"/>
        <v>120.37309489532208</v>
      </c>
    </row>
    <row r="1336" spans="1:9" x14ac:dyDescent="0.25">
      <c r="A1336" s="53">
        <v>44435</v>
      </c>
      <c r="B1336" s="70">
        <v>3870.57</v>
      </c>
      <c r="C1336" s="55">
        <v>1.7500000000000002E-2</v>
      </c>
      <c r="D1336" s="55">
        <v>8.0000000000000004E-4</v>
      </c>
      <c r="E1336" s="56">
        <f t="shared" si="103"/>
        <v>1.0043465786727213</v>
      </c>
      <c r="F1336" s="56">
        <f t="shared" si="104"/>
        <v>1.0001999400279846</v>
      </c>
      <c r="G1336" s="57">
        <f t="shared" si="105"/>
        <v>1.0041458097314229</v>
      </c>
      <c r="H1336" s="54">
        <f t="shared" si="106"/>
        <v>3730.8692522961287</v>
      </c>
      <c r="I1336" s="58">
        <f t="shared" si="107"/>
        <v>139.70074770387146</v>
      </c>
    </row>
    <row r="1337" spans="1:9" x14ac:dyDescent="0.25">
      <c r="A1337" s="53">
        <v>44436</v>
      </c>
      <c r="B1337" s="70">
        <v>3834.13</v>
      </c>
      <c r="C1337" s="55">
        <v>1.7500000000000002E-2</v>
      </c>
      <c r="D1337" s="55">
        <v>8.0000000000000004E-4</v>
      </c>
      <c r="E1337" s="56">
        <f t="shared" si="103"/>
        <v>1.0043465786727213</v>
      </c>
      <c r="F1337" s="56">
        <f t="shared" si="104"/>
        <v>1.0001999400279846</v>
      </c>
      <c r="G1337" s="57">
        <f t="shared" si="105"/>
        <v>1.0041458097314229</v>
      </c>
      <c r="H1337" s="54">
        <f t="shared" si="106"/>
        <v>3730.8692522961287</v>
      </c>
      <c r="I1337" s="58">
        <f t="shared" si="107"/>
        <v>103.2607477038714</v>
      </c>
    </row>
    <row r="1338" spans="1:9" x14ac:dyDescent="0.25">
      <c r="A1338" s="53">
        <v>44437</v>
      </c>
      <c r="B1338" s="70">
        <v>3834.13</v>
      </c>
      <c r="C1338" s="55">
        <v>1.7500000000000002E-2</v>
      </c>
      <c r="D1338" s="55">
        <v>8.0000000000000004E-4</v>
      </c>
      <c r="E1338" s="56">
        <f t="shared" si="103"/>
        <v>1.0043465786727213</v>
      </c>
      <c r="F1338" s="56">
        <f t="shared" si="104"/>
        <v>1.0001999400279846</v>
      </c>
      <c r="G1338" s="57">
        <f t="shared" si="105"/>
        <v>1.0041458097314229</v>
      </c>
      <c r="H1338" s="54">
        <f t="shared" si="106"/>
        <v>3730.8692522961287</v>
      </c>
      <c r="I1338" s="58">
        <f t="shared" si="107"/>
        <v>103.2607477038714</v>
      </c>
    </row>
    <row r="1339" spans="1:9" x14ac:dyDescent="0.25">
      <c r="A1339" s="53">
        <v>44438</v>
      </c>
      <c r="B1339" s="70">
        <v>3834.13</v>
      </c>
      <c r="C1339" s="55">
        <v>1.7500000000000002E-2</v>
      </c>
      <c r="D1339" s="55">
        <v>8.0000000000000004E-4</v>
      </c>
      <c r="E1339" s="56">
        <f t="shared" si="103"/>
        <v>1.0043465786727213</v>
      </c>
      <c r="F1339" s="56">
        <f t="shared" si="104"/>
        <v>1.0001999400279846</v>
      </c>
      <c r="G1339" s="57">
        <f t="shared" si="105"/>
        <v>1.0041458097314229</v>
      </c>
      <c r="H1339" s="54">
        <f t="shared" si="106"/>
        <v>3730.8692522961287</v>
      </c>
      <c r="I1339" s="58">
        <f t="shared" si="107"/>
        <v>103.2607477038714</v>
      </c>
    </row>
    <row r="1340" spans="1:9" x14ac:dyDescent="0.25">
      <c r="A1340" s="53">
        <v>44439</v>
      </c>
      <c r="B1340" s="70">
        <v>3806.87</v>
      </c>
      <c r="C1340" s="55">
        <v>1.7500000000000002E-2</v>
      </c>
      <c r="D1340" s="55">
        <v>5.9999999999999995E-4</v>
      </c>
      <c r="E1340" s="56">
        <f t="shared" si="103"/>
        <v>1.0043465786727213</v>
      </c>
      <c r="F1340" s="56">
        <f t="shared" si="104"/>
        <v>1.0001499662618076</v>
      </c>
      <c r="G1340" s="57">
        <f t="shared" si="105"/>
        <v>1.0041959831550054</v>
      </c>
      <c r="H1340" s="54">
        <f t="shared" si="106"/>
        <v>3686.7850486356238</v>
      </c>
      <c r="I1340" s="58">
        <f t="shared" si="107"/>
        <v>120.08495136437614</v>
      </c>
    </row>
    <row r="1341" spans="1:9" x14ac:dyDescent="0.25">
      <c r="A1341" s="53">
        <v>44440</v>
      </c>
      <c r="B1341" s="70">
        <v>3774</v>
      </c>
      <c r="C1341" s="55">
        <v>1.7500000000000002E-2</v>
      </c>
      <c r="D1341" s="55">
        <v>8.0000000000000004E-4</v>
      </c>
      <c r="E1341" s="56">
        <f t="shared" si="103"/>
        <v>1.0043465786727213</v>
      </c>
      <c r="F1341" s="56">
        <f t="shared" si="104"/>
        <v>1.0001999400279846</v>
      </c>
      <c r="G1341" s="57">
        <f t="shared" si="105"/>
        <v>1.0041458097314229</v>
      </c>
      <c r="H1341" s="54">
        <f t="shared" si="106"/>
        <v>3657.5729874856443</v>
      </c>
      <c r="I1341" s="58">
        <f t="shared" si="107"/>
        <v>116.42701251435574</v>
      </c>
    </row>
    <row r="1342" spans="1:9" x14ac:dyDescent="0.25">
      <c r="A1342" s="53">
        <v>44441</v>
      </c>
      <c r="B1342" s="70">
        <v>3753.3</v>
      </c>
      <c r="C1342" s="55">
        <v>1.7500000000000002E-2</v>
      </c>
      <c r="D1342" s="55">
        <v>8.0000000000000004E-4</v>
      </c>
      <c r="E1342" s="56">
        <f t="shared" si="103"/>
        <v>1.0043465786727213</v>
      </c>
      <c r="F1342" s="56">
        <f t="shared" si="104"/>
        <v>1.0001999400279846</v>
      </c>
      <c r="G1342" s="57">
        <f t="shared" si="105"/>
        <v>1.0041458097314229</v>
      </c>
      <c r="H1342" s="54">
        <f t="shared" si="106"/>
        <v>3672.7564307509479</v>
      </c>
      <c r="I1342" s="58">
        <f t="shared" si="107"/>
        <v>80.543569249052325</v>
      </c>
    </row>
    <row r="1343" spans="1:9" x14ac:dyDescent="0.25">
      <c r="A1343" s="53">
        <v>44442</v>
      </c>
      <c r="B1343" s="70">
        <v>3780.85</v>
      </c>
      <c r="C1343" s="55">
        <v>1.7500000000000002E-2</v>
      </c>
      <c r="D1343" s="55">
        <v>8.0000000000000004E-4</v>
      </c>
      <c r="E1343" s="56">
        <f t="shared" si="103"/>
        <v>1.0043465786727213</v>
      </c>
      <c r="F1343" s="56">
        <f t="shared" si="104"/>
        <v>1.0001999400279846</v>
      </c>
      <c r="G1343" s="57">
        <f t="shared" si="105"/>
        <v>1.0041458097314229</v>
      </c>
      <c r="H1343" s="54">
        <f t="shared" si="106"/>
        <v>3624.3441424030452</v>
      </c>
      <c r="I1343" s="58">
        <f t="shared" si="107"/>
        <v>156.50585759695468</v>
      </c>
    </row>
    <row r="1344" spans="1:9" x14ac:dyDescent="0.25">
      <c r="A1344" s="53">
        <v>44443</v>
      </c>
      <c r="B1344" s="70">
        <v>3790.04</v>
      </c>
      <c r="C1344" s="55">
        <v>1.7500000000000002E-2</v>
      </c>
      <c r="D1344" s="55">
        <v>8.0000000000000004E-4</v>
      </c>
      <c r="E1344" s="56">
        <f t="shared" si="103"/>
        <v>1.0043465786727213</v>
      </c>
      <c r="F1344" s="56">
        <f t="shared" si="104"/>
        <v>1.0001999400279846</v>
      </c>
      <c r="G1344" s="57">
        <f t="shared" si="105"/>
        <v>1.0041458097314229</v>
      </c>
      <c r="H1344" s="54">
        <f t="shared" si="106"/>
        <v>3624.3441424030452</v>
      </c>
      <c r="I1344" s="58">
        <f t="shared" si="107"/>
        <v>165.69585759695474</v>
      </c>
    </row>
    <row r="1345" spans="1:9" x14ac:dyDescent="0.25">
      <c r="A1345" s="53">
        <v>44444</v>
      </c>
      <c r="B1345" s="70">
        <v>3790.04</v>
      </c>
      <c r="C1345" s="55">
        <v>1.7500000000000002E-2</v>
      </c>
      <c r="D1345" s="55">
        <v>8.0000000000000004E-4</v>
      </c>
      <c r="E1345" s="56">
        <f t="shared" si="103"/>
        <v>1.0043465786727213</v>
      </c>
      <c r="F1345" s="56">
        <f t="shared" si="104"/>
        <v>1.0001999400279846</v>
      </c>
      <c r="G1345" s="57">
        <f t="shared" si="105"/>
        <v>1.0041458097314229</v>
      </c>
      <c r="H1345" s="54">
        <f t="shared" si="106"/>
        <v>3624.3441424030452</v>
      </c>
      <c r="I1345" s="58">
        <f t="shared" si="107"/>
        <v>165.69585759695474</v>
      </c>
    </row>
    <row r="1346" spans="1:9" x14ac:dyDescent="0.25">
      <c r="A1346" s="53">
        <v>44445</v>
      </c>
      <c r="B1346" s="70">
        <v>3790.04</v>
      </c>
      <c r="C1346" s="55">
        <v>1.7500000000000002E-2</v>
      </c>
      <c r="D1346" s="55">
        <v>8.0000000000000004E-4</v>
      </c>
      <c r="E1346" s="56">
        <f t="shared" si="103"/>
        <v>1.0043465786727213</v>
      </c>
      <c r="F1346" s="56">
        <f t="shared" si="104"/>
        <v>1.0001999400279846</v>
      </c>
      <c r="G1346" s="57">
        <f t="shared" si="105"/>
        <v>1.0041458097314229</v>
      </c>
      <c r="H1346" s="54">
        <f t="shared" si="106"/>
        <v>3624.3441424030452</v>
      </c>
      <c r="I1346" s="58">
        <f t="shared" si="107"/>
        <v>165.69585759695474</v>
      </c>
    </row>
    <row r="1347" spans="1:9" x14ac:dyDescent="0.25">
      <c r="A1347" s="53">
        <v>44446</v>
      </c>
      <c r="B1347" s="70">
        <v>3790.04</v>
      </c>
      <c r="C1347" s="55">
        <v>1.7500000000000002E-2</v>
      </c>
      <c r="D1347" s="55">
        <v>8.0000000000000004E-4</v>
      </c>
      <c r="E1347" s="56">
        <f t="shared" si="103"/>
        <v>1.0043465786727213</v>
      </c>
      <c r="F1347" s="56">
        <f t="shared" si="104"/>
        <v>1.0001999400279846</v>
      </c>
      <c r="G1347" s="57">
        <f t="shared" si="105"/>
        <v>1.0041458097314229</v>
      </c>
      <c r="H1347" s="54">
        <f t="shared" si="106"/>
        <v>3612.273706685522</v>
      </c>
      <c r="I1347" s="58">
        <f t="shared" si="107"/>
        <v>177.76629331447793</v>
      </c>
    </row>
    <row r="1348" spans="1:9" x14ac:dyDescent="0.25">
      <c r="A1348" s="53">
        <v>44447</v>
      </c>
      <c r="B1348" s="70">
        <v>3812.76</v>
      </c>
      <c r="C1348" s="55">
        <v>1.7500000000000002E-2</v>
      </c>
      <c r="D1348" s="55">
        <v>8.0000000000000004E-4</v>
      </c>
      <c r="E1348" s="56">
        <f t="shared" si="103"/>
        <v>1.0043465786727213</v>
      </c>
      <c r="F1348" s="56">
        <f t="shared" si="104"/>
        <v>1.0001999400279846</v>
      </c>
      <c r="G1348" s="57">
        <f t="shared" si="105"/>
        <v>1.0041458097314229</v>
      </c>
      <c r="H1348" s="54">
        <f t="shared" si="106"/>
        <v>3603.4669079132527</v>
      </c>
      <c r="I1348" s="58">
        <f t="shared" si="107"/>
        <v>209.29309208674749</v>
      </c>
    </row>
    <row r="1349" spans="1:9" x14ac:dyDescent="0.25">
      <c r="A1349" s="53">
        <v>44448</v>
      </c>
      <c r="B1349" s="70">
        <v>3816.14</v>
      </c>
      <c r="C1349" s="55">
        <v>1.7500000000000002E-2</v>
      </c>
      <c r="D1349" s="55">
        <v>8.0000000000000004E-4</v>
      </c>
      <c r="E1349" s="56">
        <f t="shared" si="103"/>
        <v>1.0043465786727213</v>
      </c>
      <c r="F1349" s="56">
        <f t="shared" si="104"/>
        <v>1.0001999400279846</v>
      </c>
      <c r="G1349" s="57">
        <f t="shared" si="105"/>
        <v>1.0041458097314229</v>
      </c>
      <c r="H1349" s="54">
        <f t="shared" si="106"/>
        <v>3604.9229920888279</v>
      </c>
      <c r="I1349" s="58">
        <f t="shared" si="107"/>
        <v>211.217007911172</v>
      </c>
    </row>
    <row r="1350" spans="1:9" x14ac:dyDescent="0.25">
      <c r="A1350" s="53">
        <v>44449</v>
      </c>
      <c r="B1350" s="70">
        <v>3829.72</v>
      </c>
      <c r="C1350" s="55">
        <v>1.7500000000000002E-2</v>
      </c>
      <c r="D1350" s="55">
        <v>8.0000000000000004E-4</v>
      </c>
      <c r="E1350" s="56">
        <f t="shared" si="103"/>
        <v>1.0043465786727213</v>
      </c>
      <c r="F1350" s="56">
        <f t="shared" si="104"/>
        <v>1.0001999400279846</v>
      </c>
      <c r="G1350" s="57">
        <f t="shared" si="105"/>
        <v>1.0041458097314229</v>
      </c>
      <c r="H1350" s="54">
        <f t="shared" si="106"/>
        <v>3641.2347188397125</v>
      </c>
      <c r="I1350" s="58">
        <f t="shared" si="107"/>
        <v>188.48528116028729</v>
      </c>
    </row>
    <row r="1351" spans="1:9" x14ac:dyDescent="0.25">
      <c r="A1351" s="53">
        <v>44450</v>
      </c>
      <c r="B1351" s="70">
        <v>3836.85</v>
      </c>
      <c r="C1351" s="55">
        <v>1.7500000000000002E-2</v>
      </c>
      <c r="D1351" s="55">
        <v>8.0000000000000004E-4</v>
      </c>
      <c r="E1351" s="56">
        <f t="shared" si="103"/>
        <v>1.0043465786727213</v>
      </c>
      <c r="F1351" s="56">
        <f t="shared" si="104"/>
        <v>1.0001999400279846</v>
      </c>
      <c r="G1351" s="57">
        <f t="shared" si="105"/>
        <v>1.0041458097314229</v>
      </c>
      <c r="H1351" s="54">
        <f t="shared" si="106"/>
        <v>3641.2347188397125</v>
      </c>
      <c r="I1351" s="58">
        <f t="shared" si="107"/>
        <v>195.6152811602874</v>
      </c>
    </row>
    <row r="1352" spans="1:9" x14ac:dyDescent="0.25">
      <c r="A1352" s="53">
        <v>44451</v>
      </c>
      <c r="B1352" s="70">
        <v>3836.85</v>
      </c>
      <c r="C1352" s="55">
        <v>1.7500000000000002E-2</v>
      </c>
      <c r="D1352" s="55">
        <v>8.0000000000000004E-4</v>
      </c>
      <c r="E1352" s="56">
        <f t="shared" si="103"/>
        <v>1.0043465786727213</v>
      </c>
      <c r="F1352" s="56">
        <f t="shared" si="104"/>
        <v>1.0001999400279846</v>
      </c>
      <c r="G1352" s="57">
        <f t="shared" si="105"/>
        <v>1.0041458097314229</v>
      </c>
      <c r="H1352" s="54">
        <f t="shared" si="106"/>
        <v>3641.2347188397125</v>
      </c>
      <c r="I1352" s="58">
        <f t="shared" si="107"/>
        <v>195.6152811602874</v>
      </c>
    </row>
    <row r="1353" spans="1:9" x14ac:dyDescent="0.25">
      <c r="A1353" s="53">
        <v>44452</v>
      </c>
      <c r="B1353" s="70">
        <v>3836.85</v>
      </c>
      <c r="C1353" s="55">
        <v>1.7500000000000002E-2</v>
      </c>
      <c r="D1353" s="55">
        <v>8.0000000000000004E-4</v>
      </c>
      <c r="E1353" s="56">
        <f t="shared" si="103"/>
        <v>1.0043465786727213</v>
      </c>
      <c r="F1353" s="56">
        <f t="shared" si="104"/>
        <v>1.0001999400279846</v>
      </c>
      <c r="G1353" s="57">
        <f t="shared" si="105"/>
        <v>1.0041458097314229</v>
      </c>
      <c r="H1353" s="54">
        <f t="shared" si="106"/>
        <v>3641.2347188397125</v>
      </c>
      <c r="I1353" s="58">
        <f t="shared" si="107"/>
        <v>195.6152811602874</v>
      </c>
    </row>
    <row r="1354" spans="1:9" x14ac:dyDescent="0.25">
      <c r="A1354" s="53">
        <v>44453</v>
      </c>
      <c r="B1354" s="70">
        <v>3835.27</v>
      </c>
      <c r="C1354" s="55">
        <v>1.7500000000000002E-2</v>
      </c>
      <c r="D1354" s="55">
        <v>8.0000000000000004E-4</v>
      </c>
      <c r="E1354" s="56">
        <f t="shared" si="103"/>
        <v>1.0043465786727213</v>
      </c>
      <c r="F1354" s="56">
        <f t="shared" si="104"/>
        <v>1.0001999400279846</v>
      </c>
      <c r="G1354" s="57">
        <f t="shared" si="105"/>
        <v>1.0041458097314229</v>
      </c>
      <c r="H1354" s="54">
        <f t="shared" si="106"/>
        <v>3708.8472343855387</v>
      </c>
      <c r="I1354" s="58">
        <f t="shared" si="107"/>
        <v>126.42276561446124</v>
      </c>
    </row>
    <row r="1355" spans="1:9" x14ac:dyDescent="0.25">
      <c r="A1355" s="53">
        <v>44454</v>
      </c>
      <c r="B1355" s="70">
        <v>3830.83</v>
      </c>
      <c r="C1355" s="55">
        <v>1.7500000000000002E-2</v>
      </c>
      <c r="D1355" s="55">
        <v>8.0000000000000004E-4</v>
      </c>
      <c r="E1355" s="56">
        <f t="shared" si="103"/>
        <v>1.0043465786727213</v>
      </c>
      <c r="F1355" s="56">
        <f t="shared" si="104"/>
        <v>1.0001999400279846</v>
      </c>
      <c r="G1355" s="57">
        <f t="shared" si="105"/>
        <v>1.0041458097314229</v>
      </c>
      <c r="H1355" s="54">
        <f t="shared" si="106"/>
        <v>3705.6752377814914</v>
      </c>
      <c r="I1355" s="58">
        <f t="shared" si="107"/>
        <v>125.15476221850849</v>
      </c>
    </row>
    <row r="1356" spans="1:9" x14ac:dyDescent="0.25">
      <c r="A1356" s="53">
        <v>44455</v>
      </c>
      <c r="B1356" s="70">
        <v>3825.36</v>
      </c>
      <c r="C1356" s="55">
        <v>1.7500000000000002E-2</v>
      </c>
      <c r="D1356" s="55">
        <v>8.0000000000000004E-4</v>
      </c>
      <c r="E1356" s="56">
        <f t="shared" si="103"/>
        <v>1.0043465786727213</v>
      </c>
      <c r="F1356" s="56">
        <f t="shared" si="104"/>
        <v>1.0001999400279846</v>
      </c>
      <c r="G1356" s="57">
        <f t="shared" si="105"/>
        <v>1.0041458097314229</v>
      </c>
      <c r="H1356" s="54">
        <f t="shared" si="106"/>
        <v>3745.7286132137033</v>
      </c>
      <c r="I1356" s="58">
        <f t="shared" si="107"/>
        <v>79.631386786296844</v>
      </c>
    </row>
    <row r="1357" spans="1:9" x14ac:dyDescent="0.25">
      <c r="A1357" s="53">
        <v>44456</v>
      </c>
      <c r="B1357" s="70">
        <v>3818.16</v>
      </c>
      <c r="C1357" s="55">
        <v>1.7500000000000002E-2</v>
      </c>
      <c r="D1357" s="55">
        <v>8.0000000000000004E-4</v>
      </c>
      <c r="E1357" s="56">
        <f t="shared" si="103"/>
        <v>1.0043465786727213</v>
      </c>
      <c r="F1357" s="56">
        <f t="shared" si="104"/>
        <v>1.0001999400279846</v>
      </c>
      <c r="G1357" s="57">
        <f t="shared" si="105"/>
        <v>1.0041458097314229</v>
      </c>
      <c r="H1357" s="54">
        <f t="shared" si="106"/>
        <v>3769.1441237446429</v>
      </c>
      <c r="I1357" s="58">
        <f t="shared" si="107"/>
        <v>49.015876255356943</v>
      </c>
    </row>
    <row r="1358" spans="1:9" x14ac:dyDescent="0.25">
      <c r="A1358" s="53">
        <v>44457</v>
      </c>
      <c r="B1358" s="70">
        <v>3828.18</v>
      </c>
      <c r="C1358" s="55">
        <v>1.7500000000000002E-2</v>
      </c>
      <c r="D1358" s="55">
        <v>8.0000000000000004E-4</v>
      </c>
      <c r="E1358" s="56">
        <f t="shared" si="103"/>
        <v>1.0043465786727213</v>
      </c>
      <c r="F1358" s="56">
        <f t="shared" si="104"/>
        <v>1.0001999400279846</v>
      </c>
      <c r="G1358" s="57">
        <f t="shared" si="105"/>
        <v>1.0041458097314229</v>
      </c>
      <c r="H1358" s="54">
        <f t="shared" si="106"/>
        <v>3769.1441237446429</v>
      </c>
      <c r="I1358" s="58">
        <f t="shared" si="107"/>
        <v>59.035876255356925</v>
      </c>
    </row>
    <row r="1359" spans="1:9" x14ac:dyDescent="0.25">
      <c r="A1359" s="53">
        <v>44458</v>
      </c>
      <c r="B1359" s="70">
        <v>3828.18</v>
      </c>
      <c r="C1359" s="55">
        <v>1.7500000000000002E-2</v>
      </c>
      <c r="D1359" s="55">
        <v>8.0000000000000004E-4</v>
      </c>
      <c r="E1359" s="56">
        <f t="shared" si="103"/>
        <v>1.0043465786727213</v>
      </c>
      <c r="F1359" s="56">
        <f t="shared" si="104"/>
        <v>1.0001999400279846</v>
      </c>
      <c r="G1359" s="57">
        <f t="shared" si="105"/>
        <v>1.0041458097314229</v>
      </c>
      <c r="H1359" s="54">
        <f t="shared" si="106"/>
        <v>3769.1441237446429</v>
      </c>
      <c r="I1359" s="58">
        <f t="shared" si="107"/>
        <v>59.035876255356925</v>
      </c>
    </row>
    <row r="1360" spans="1:9" x14ac:dyDescent="0.25">
      <c r="A1360" s="53">
        <v>44459</v>
      </c>
      <c r="B1360" s="70">
        <v>3828.18</v>
      </c>
      <c r="C1360" s="55">
        <v>1.7500000000000002E-2</v>
      </c>
      <c r="D1360" s="55">
        <v>8.0000000000000004E-4</v>
      </c>
      <c r="E1360" s="56">
        <f t="shared" si="103"/>
        <v>1.0043465786727213</v>
      </c>
      <c r="F1360" s="56">
        <f t="shared" si="104"/>
        <v>1.0001999400279846</v>
      </c>
      <c r="G1360" s="57">
        <f t="shared" si="105"/>
        <v>1.0041458097314229</v>
      </c>
      <c r="H1360" s="54">
        <f t="shared" si="106"/>
        <v>3773.4717759911414</v>
      </c>
      <c r="I1360" s="58">
        <f t="shared" si="107"/>
        <v>54.708224008858451</v>
      </c>
    </row>
    <row r="1361" spans="1:9" x14ac:dyDescent="0.25">
      <c r="A1361" s="53">
        <v>44460</v>
      </c>
      <c r="B1361" s="70">
        <v>3851.22</v>
      </c>
      <c r="C1361" s="55">
        <v>1.7500000000000002E-2</v>
      </c>
      <c r="D1361" s="55">
        <v>8.0000000000000004E-4</v>
      </c>
      <c r="E1361" s="56">
        <f t="shared" si="103"/>
        <v>1.0043465786727213</v>
      </c>
      <c r="F1361" s="56">
        <f t="shared" si="104"/>
        <v>1.0001999400279846</v>
      </c>
      <c r="G1361" s="57">
        <f t="shared" si="105"/>
        <v>1.0041458097314229</v>
      </c>
      <c r="H1361" s="54">
        <f t="shared" si="106"/>
        <v>3799.9497782510416</v>
      </c>
      <c r="I1361" s="58">
        <f t="shared" si="107"/>
        <v>51.270221748958193</v>
      </c>
    </row>
    <row r="1362" spans="1:9" x14ac:dyDescent="0.25">
      <c r="A1362" s="53">
        <v>44461</v>
      </c>
      <c r="B1362" s="70">
        <v>3843.77</v>
      </c>
      <c r="C1362" s="55">
        <v>1.7500000000000002E-2</v>
      </c>
      <c r="D1362" s="55">
        <v>8.0000000000000004E-4</v>
      </c>
      <c r="E1362" s="56">
        <f t="shared" si="103"/>
        <v>1.0043465786727213</v>
      </c>
      <c r="F1362" s="56">
        <f t="shared" si="104"/>
        <v>1.0001999400279846</v>
      </c>
      <c r="G1362" s="57">
        <f t="shared" si="105"/>
        <v>1.0041458097314229</v>
      </c>
      <c r="H1362" s="54">
        <f t="shared" si="106"/>
        <v>3788.5633335932007</v>
      </c>
      <c r="I1362" s="58">
        <f t="shared" si="107"/>
        <v>55.206666406799286</v>
      </c>
    </row>
    <row r="1363" spans="1:9" x14ac:dyDescent="0.25">
      <c r="A1363" s="53">
        <v>44462</v>
      </c>
      <c r="B1363" s="70">
        <v>3834.66</v>
      </c>
      <c r="C1363" s="55">
        <v>1.7500000000000002E-2</v>
      </c>
      <c r="D1363" s="55">
        <v>8.0000000000000004E-4</v>
      </c>
      <c r="E1363" s="56">
        <f t="shared" si="103"/>
        <v>1.0043465786727213</v>
      </c>
      <c r="F1363" s="56">
        <f t="shared" si="104"/>
        <v>1.0001999400279846</v>
      </c>
      <c r="G1363" s="57">
        <f t="shared" si="105"/>
        <v>1.0041458097314229</v>
      </c>
      <c r="H1363" s="54">
        <f t="shared" si="106"/>
        <v>3785.7920296024035</v>
      </c>
      <c r="I1363" s="58">
        <f t="shared" si="107"/>
        <v>48.867970397596309</v>
      </c>
    </row>
    <row r="1364" spans="1:9" x14ac:dyDescent="0.25">
      <c r="A1364" s="53">
        <v>44463</v>
      </c>
      <c r="B1364" s="70">
        <v>3835.67</v>
      </c>
      <c r="C1364" s="55">
        <v>1.7500000000000002E-2</v>
      </c>
      <c r="D1364" s="55">
        <v>8.0000000000000004E-4</v>
      </c>
      <c r="E1364" s="56">
        <f t="shared" si="103"/>
        <v>1.0043465786727213</v>
      </c>
      <c r="F1364" s="56">
        <f t="shared" si="104"/>
        <v>1.0001999400279846</v>
      </c>
      <c r="G1364" s="57">
        <f t="shared" si="105"/>
        <v>1.0041458097314229</v>
      </c>
      <c r="H1364" s="54">
        <f t="shared" si="106"/>
        <v>3754.343753880747</v>
      </c>
      <c r="I1364" s="58">
        <f t="shared" si="107"/>
        <v>81.326246119253028</v>
      </c>
    </row>
    <row r="1365" spans="1:9" x14ac:dyDescent="0.25">
      <c r="A1365" s="53">
        <v>44464</v>
      </c>
      <c r="B1365" s="70">
        <v>3844.88</v>
      </c>
      <c r="C1365" s="55">
        <v>1.7500000000000002E-2</v>
      </c>
      <c r="D1365" s="55">
        <v>8.0000000000000004E-4</v>
      </c>
      <c r="E1365" s="56">
        <f t="shared" si="103"/>
        <v>1.0043465786727213</v>
      </c>
      <c r="F1365" s="56">
        <f t="shared" si="104"/>
        <v>1.0001999400279846</v>
      </c>
      <c r="G1365" s="57">
        <f t="shared" si="105"/>
        <v>1.0041458097314229</v>
      </c>
      <c r="H1365" s="54">
        <f t="shared" si="106"/>
        <v>3754.343753880747</v>
      </c>
      <c r="I1365" s="58">
        <f t="shared" si="107"/>
        <v>90.536246119253065</v>
      </c>
    </row>
    <row r="1366" spans="1:9" x14ac:dyDescent="0.25">
      <c r="A1366" s="53">
        <v>44465</v>
      </c>
      <c r="B1366" s="70">
        <v>3844.88</v>
      </c>
      <c r="C1366" s="55">
        <v>1.7500000000000002E-2</v>
      </c>
      <c r="D1366" s="55">
        <v>8.0000000000000004E-4</v>
      </c>
      <c r="E1366" s="56">
        <f t="shared" ref="E1366:E1429" si="108">+(1+C1366)^(90/360)</f>
        <v>1.0043465786727213</v>
      </c>
      <c r="F1366" s="56">
        <f t="shared" ref="F1366:F1429" si="109">+(1+D1366)^(90/360)</f>
        <v>1.0001999400279846</v>
      </c>
      <c r="G1366" s="57">
        <f t="shared" ref="G1366:G1429" si="110">+E1366/F1366</f>
        <v>1.0041458097314229</v>
      </c>
      <c r="H1366" s="54">
        <f t="shared" si="106"/>
        <v>3754.343753880747</v>
      </c>
      <c r="I1366" s="58">
        <f t="shared" si="107"/>
        <v>90.536246119253065</v>
      </c>
    </row>
    <row r="1367" spans="1:9" x14ac:dyDescent="0.25">
      <c r="A1367" s="53">
        <v>44466</v>
      </c>
      <c r="B1367" s="70">
        <v>3844.88</v>
      </c>
      <c r="C1367" s="55">
        <v>1.7500000000000002E-2</v>
      </c>
      <c r="D1367" s="55">
        <v>8.0000000000000004E-4</v>
      </c>
      <c r="E1367" s="56">
        <f t="shared" si="108"/>
        <v>1.0043465786727213</v>
      </c>
      <c r="F1367" s="56">
        <f t="shared" si="109"/>
        <v>1.0001999400279846</v>
      </c>
      <c r="G1367" s="57">
        <f t="shared" si="110"/>
        <v>1.0041458097314229</v>
      </c>
      <c r="H1367" s="54">
        <f t="shared" si="106"/>
        <v>3728.3778404017548</v>
      </c>
      <c r="I1367" s="58">
        <f t="shared" si="107"/>
        <v>116.50215959824527</v>
      </c>
    </row>
    <row r="1368" spans="1:9" x14ac:dyDescent="0.25">
      <c r="A1368" s="53">
        <v>44467</v>
      </c>
      <c r="B1368" s="70">
        <v>3837.91</v>
      </c>
      <c r="C1368" s="55">
        <v>1.7500000000000002E-2</v>
      </c>
      <c r="D1368" s="55">
        <v>8.0000000000000004E-4</v>
      </c>
      <c r="E1368" s="56">
        <f t="shared" si="108"/>
        <v>1.0043465786727213</v>
      </c>
      <c r="F1368" s="56">
        <f t="shared" si="109"/>
        <v>1.0001999400279846</v>
      </c>
      <c r="G1368" s="57">
        <f t="shared" si="110"/>
        <v>1.0041458097314229</v>
      </c>
      <c r="H1368" s="54">
        <f t="shared" si="106"/>
        <v>3772.0560011262778</v>
      </c>
      <c r="I1368" s="58">
        <f t="shared" si="107"/>
        <v>65.853998873722048</v>
      </c>
    </row>
    <row r="1369" spans="1:9" x14ac:dyDescent="0.25">
      <c r="A1369" s="53">
        <v>44468</v>
      </c>
      <c r="B1369" s="70">
        <v>3841.94</v>
      </c>
      <c r="C1369" s="55">
        <v>1.7500000000000002E-2</v>
      </c>
      <c r="D1369" s="55">
        <v>8.0000000000000004E-4</v>
      </c>
      <c r="E1369" s="56">
        <f t="shared" si="108"/>
        <v>1.0043465786727213</v>
      </c>
      <c r="F1369" s="56">
        <f t="shared" si="109"/>
        <v>1.0001999400279846</v>
      </c>
      <c r="G1369" s="57">
        <f t="shared" si="110"/>
        <v>1.0041458097314229</v>
      </c>
      <c r="H1369" s="54">
        <f t="shared" si="106"/>
        <v>3763.852539675258</v>
      </c>
      <c r="I1369" s="58">
        <f t="shared" si="107"/>
        <v>78.087460324742096</v>
      </c>
    </row>
    <row r="1370" spans="1:9" x14ac:dyDescent="0.25">
      <c r="A1370" s="53">
        <v>44469</v>
      </c>
      <c r="B1370" s="70">
        <v>3834.68</v>
      </c>
      <c r="C1370" s="55">
        <v>1.7500000000000002E-2</v>
      </c>
      <c r="D1370" s="55">
        <v>8.0000000000000004E-4</v>
      </c>
      <c r="E1370" s="56">
        <f t="shared" si="108"/>
        <v>1.0043465786727213</v>
      </c>
      <c r="F1370" s="56">
        <f t="shared" si="109"/>
        <v>1.0001999400279846</v>
      </c>
      <c r="G1370" s="57">
        <f t="shared" si="110"/>
        <v>1.0041458097314229</v>
      </c>
      <c r="H1370" s="54">
        <f t="shared" si="106"/>
        <v>3790.9932450633928</v>
      </c>
      <c r="I1370" s="58">
        <f t="shared" si="107"/>
        <v>43.686754936607031</v>
      </c>
    </row>
    <row r="1371" spans="1:9" x14ac:dyDescent="0.25">
      <c r="A1371" s="53">
        <v>44470</v>
      </c>
      <c r="B1371" s="70">
        <v>3812.77</v>
      </c>
      <c r="C1371" s="55">
        <v>0.02</v>
      </c>
      <c r="D1371" s="55">
        <v>8.0000000000000004E-4</v>
      </c>
      <c r="E1371" s="56">
        <f t="shared" si="108"/>
        <v>1.0049629315732038</v>
      </c>
      <c r="F1371" s="56">
        <f t="shared" si="109"/>
        <v>1.0001999400279846</v>
      </c>
      <c r="G1371" s="57">
        <f t="shared" si="110"/>
        <v>1.0047620394229237</v>
      </c>
      <c r="H1371" s="54">
        <f t="shared" si="106"/>
        <v>3792.6399619274898</v>
      </c>
      <c r="I1371" s="58">
        <f t="shared" si="107"/>
        <v>20.13003807251016</v>
      </c>
    </row>
    <row r="1372" spans="1:9" x14ac:dyDescent="0.25">
      <c r="A1372" s="53">
        <v>44471</v>
      </c>
      <c r="B1372" s="70">
        <v>3781.35</v>
      </c>
      <c r="C1372" s="55">
        <v>0.02</v>
      </c>
      <c r="D1372" s="55">
        <v>8.0000000000000004E-4</v>
      </c>
      <c r="E1372" s="56">
        <f t="shared" si="108"/>
        <v>1.0049629315732038</v>
      </c>
      <c r="F1372" s="56">
        <f t="shared" si="109"/>
        <v>1.0001999400279846</v>
      </c>
      <c r="G1372" s="57">
        <f t="shared" si="110"/>
        <v>1.0047620394229237</v>
      </c>
      <c r="H1372" s="54">
        <f t="shared" si="106"/>
        <v>3792.6399619274898</v>
      </c>
      <c r="I1372" s="58">
        <f t="shared" si="107"/>
        <v>-11.289961927489912</v>
      </c>
    </row>
    <row r="1373" spans="1:9" x14ac:dyDescent="0.25">
      <c r="A1373" s="53">
        <v>44472</v>
      </c>
      <c r="B1373" s="70">
        <v>3781.35</v>
      </c>
      <c r="C1373" s="55">
        <v>0.02</v>
      </c>
      <c r="D1373" s="55">
        <v>8.0000000000000004E-4</v>
      </c>
      <c r="E1373" s="56">
        <f t="shared" si="108"/>
        <v>1.0049629315732038</v>
      </c>
      <c r="F1373" s="56">
        <f t="shared" si="109"/>
        <v>1.0001999400279846</v>
      </c>
      <c r="G1373" s="57">
        <f t="shared" si="110"/>
        <v>1.0047620394229237</v>
      </c>
      <c r="H1373" s="54">
        <f t="shared" si="106"/>
        <v>3792.6399619274898</v>
      </c>
      <c r="I1373" s="58">
        <f t="shared" si="107"/>
        <v>-11.289961927489912</v>
      </c>
    </row>
    <row r="1374" spans="1:9" x14ac:dyDescent="0.25">
      <c r="A1374" s="53">
        <v>44473</v>
      </c>
      <c r="B1374" s="70">
        <v>3781.35</v>
      </c>
      <c r="C1374" s="55">
        <v>0.02</v>
      </c>
      <c r="D1374" s="55">
        <v>8.0000000000000004E-4</v>
      </c>
      <c r="E1374" s="56">
        <f t="shared" si="108"/>
        <v>1.0049629315732038</v>
      </c>
      <c r="F1374" s="56">
        <f t="shared" si="109"/>
        <v>1.0001999400279846</v>
      </c>
      <c r="G1374" s="57">
        <f t="shared" si="110"/>
        <v>1.0047620394229237</v>
      </c>
      <c r="H1374" s="54">
        <f t="shared" si="106"/>
        <v>3792.6399619274898</v>
      </c>
      <c r="I1374" s="58">
        <f t="shared" si="107"/>
        <v>-11.289961927489912</v>
      </c>
    </row>
    <row r="1375" spans="1:9" x14ac:dyDescent="0.25">
      <c r="A1375" s="53">
        <v>44474</v>
      </c>
      <c r="B1375" s="70">
        <v>3786.05</v>
      </c>
      <c r="C1375" s="55">
        <v>0.02</v>
      </c>
      <c r="D1375" s="55">
        <v>8.0000000000000004E-4</v>
      </c>
      <c r="E1375" s="56">
        <f t="shared" si="108"/>
        <v>1.0049629315732038</v>
      </c>
      <c r="F1375" s="56">
        <f t="shared" si="109"/>
        <v>1.0001999400279846</v>
      </c>
      <c r="G1375" s="57">
        <f t="shared" si="110"/>
        <v>1.0047620394229237</v>
      </c>
      <c r="H1375" s="54">
        <f t="shared" si="106"/>
        <v>3797.7608497365713</v>
      </c>
      <c r="I1375" s="58">
        <f t="shared" si="107"/>
        <v>-11.710849736571163</v>
      </c>
    </row>
    <row r="1376" spans="1:9" x14ac:dyDescent="0.25">
      <c r="A1376" s="53">
        <v>44475</v>
      </c>
      <c r="B1376" s="70">
        <v>3796.3</v>
      </c>
      <c r="C1376" s="55">
        <v>0.02</v>
      </c>
      <c r="D1376" s="55">
        <v>8.0000000000000004E-4</v>
      </c>
      <c r="E1376" s="56">
        <f t="shared" si="108"/>
        <v>1.0049629315732038</v>
      </c>
      <c r="F1376" s="56">
        <f t="shared" si="109"/>
        <v>1.0001999400279846</v>
      </c>
      <c r="G1376" s="57">
        <f t="shared" si="110"/>
        <v>1.0047620394229237</v>
      </c>
      <c r="H1376" s="54">
        <f t="shared" si="106"/>
        <v>3830.8458013658365</v>
      </c>
      <c r="I1376" s="58">
        <f t="shared" si="107"/>
        <v>-34.545801365836269</v>
      </c>
    </row>
    <row r="1377" spans="1:9" x14ac:dyDescent="0.25">
      <c r="A1377" s="53">
        <v>44476</v>
      </c>
      <c r="B1377" s="70">
        <v>3788.03</v>
      </c>
      <c r="C1377" s="55">
        <v>0.02</v>
      </c>
      <c r="D1377" s="55">
        <v>8.0000000000000004E-4</v>
      </c>
      <c r="E1377" s="56">
        <f t="shared" si="108"/>
        <v>1.0049629315732038</v>
      </c>
      <c r="F1377" s="56">
        <f t="shared" si="109"/>
        <v>1.0001999400279846</v>
      </c>
      <c r="G1377" s="57">
        <f t="shared" si="110"/>
        <v>1.0047620394229237</v>
      </c>
      <c r="H1377" s="54">
        <f t="shared" si="106"/>
        <v>3866.2301320309443</v>
      </c>
      <c r="I1377" s="58">
        <f t="shared" si="107"/>
        <v>-78.200132030944133</v>
      </c>
    </row>
    <row r="1378" spans="1:9" x14ac:dyDescent="0.25">
      <c r="A1378" s="53">
        <v>44477</v>
      </c>
      <c r="B1378" s="70">
        <v>3772.44</v>
      </c>
      <c r="C1378" s="55">
        <v>0.02</v>
      </c>
      <c r="D1378" s="55">
        <v>8.0000000000000004E-4</v>
      </c>
      <c r="E1378" s="56">
        <f t="shared" si="108"/>
        <v>1.0049629315732038</v>
      </c>
      <c r="F1378" s="56">
        <f t="shared" si="109"/>
        <v>1.0001999400279846</v>
      </c>
      <c r="G1378" s="57">
        <f t="shared" si="110"/>
        <v>1.0047620394229237</v>
      </c>
      <c r="H1378" s="54">
        <f t="shared" si="106"/>
        <v>3845.1441234053127</v>
      </c>
      <c r="I1378" s="58">
        <f t="shared" si="107"/>
        <v>-72.704123405312657</v>
      </c>
    </row>
    <row r="1379" spans="1:9" x14ac:dyDescent="0.25">
      <c r="A1379" s="53">
        <v>44478</v>
      </c>
      <c r="B1379" s="70">
        <v>3765.8</v>
      </c>
      <c r="C1379" s="55">
        <v>0.02</v>
      </c>
      <c r="D1379" s="55">
        <v>8.0000000000000004E-4</v>
      </c>
      <c r="E1379" s="56">
        <f t="shared" si="108"/>
        <v>1.0049629315732038</v>
      </c>
      <c r="F1379" s="56">
        <f t="shared" si="109"/>
        <v>1.0001999400279846</v>
      </c>
      <c r="G1379" s="57">
        <f t="shared" si="110"/>
        <v>1.0047620394229237</v>
      </c>
      <c r="H1379" s="54">
        <f t="shared" si="106"/>
        <v>3845.1441234053127</v>
      </c>
      <c r="I1379" s="58">
        <f t="shared" si="107"/>
        <v>-79.34412340531253</v>
      </c>
    </row>
    <row r="1380" spans="1:9" x14ac:dyDescent="0.25">
      <c r="A1380" s="53">
        <v>44479</v>
      </c>
      <c r="B1380" s="70">
        <v>3765.8</v>
      </c>
      <c r="C1380" s="55">
        <v>0.02</v>
      </c>
      <c r="D1380" s="55">
        <v>8.0000000000000004E-4</v>
      </c>
      <c r="E1380" s="56">
        <f t="shared" si="108"/>
        <v>1.0049629315732038</v>
      </c>
      <c r="F1380" s="56">
        <f t="shared" si="109"/>
        <v>1.0001999400279846</v>
      </c>
      <c r="G1380" s="57">
        <f t="shared" si="110"/>
        <v>1.0047620394229237</v>
      </c>
      <c r="H1380" s="54">
        <f t="shared" si="106"/>
        <v>3845.1441234053127</v>
      </c>
      <c r="I1380" s="58">
        <f t="shared" si="107"/>
        <v>-79.34412340531253</v>
      </c>
    </row>
    <row r="1381" spans="1:9" x14ac:dyDescent="0.25">
      <c r="A1381" s="53">
        <v>44480</v>
      </c>
      <c r="B1381" s="70">
        <v>3765.8</v>
      </c>
      <c r="C1381" s="55">
        <v>0.02</v>
      </c>
      <c r="D1381" s="55">
        <v>8.0000000000000004E-4</v>
      </c>
      <c r="E1381" s="56">
        <f t="shared" si="108"/>
        <v>1.0049629315732038</v>
      </c>
      <c r="F1381" s="56">
        <f t="shared" si="109"/>
        <v>1.0001999400279846</v>
      </c>
      <c r="G1381" s="57">
        <f t="shared" si="110"/>
        <v>1.0047620394229237</v>
      </c>
      <c r="H1381" s="54">
        <f t="shared" si="106"/>
        <v>3839.7420888145552</v>
      </c>
      <c r="I1381" s="58">
        <f t="shared" si="107"/>
        <v>-73.942088814555063</v>
      </c>
    </row>
    <row r="1382" spans="1:9" x14ac:dyDescent="0.25">
      <c r="A1382" s="53">
        <v>44481</v>
      </c>
      <c r="B1382" s="70">
        <v>3765.8</v>
      </c>
      <c r="C1382" s="55">
        <v>0.02</v>
      </c>
      <c r="D1382" s="55">
        <v>8.0000000000000004E-4</v>
      </c>
      <c r="E1382" s="56">
        <f t="shared" si="108"/>
        <v>1.0049629315732038</v>
      </c>
      <c r="F1382" s="56">
        <f t="shared" si="109"/>
        <v>1.0001999400279846</v>
      </c>
      <c r="G1382" s="57">
        <f t="shared" si="110"/>
        <v>1.0047620394229237</v>
      </c>
      <c r="H1382" s="54">
        <f t="shared" si="106"/>
        <v>3842.5234337618413</v>
      </c>
      <c r="I1382" s="58">
        <f t="shared" si="107"/>
        <v>-76.723433761841079</v>
      </c>
    </row>
    <row r="1383" spans="1:9" x14ac:dyDescent="0.25">
      <c r="A1383" s="53">
        <v>44482</v>
      </c>
      <c r="B1383" s="70">
        <v>3738.48</v>
      </c>
      <c r="C1383" s="55">
        <v>0.02</v>
      </c>
      <c r="D1383" s="55">
        <v>8.0000000000000004E-4</v>
      </c>
      <c r="E1383" s="56">
        <f t="shared" si="108"/>
        <v>1.0049629315732038</v>
      </c>
      <c r="F1383" s="56">
        <f t="shared" si="109"/>
        <v>1.0001999400279846</v>
      </c>
      <c r="G1383" s="57">
        <f t="shared" si="110"/>
        <v>1.0047620394229237</v>
      </c>
      <c r="H1383" s="54">
        <f t="shared" si="106"/>
        <v>3811.6173696905585</v>
      </c>
      <c r="I1383" s="58">
        <f t="shared" si="107"/>
        <v>-73.137369690558444</v>
      </c>
    </row>
    <row r="1384" spans="1:9" x14ac:dyDescent="0.25">
      <c r="A1384" s="53">
        <v>44483</v>
      </c>
      <c r="B1384" s="70">
        <v>3725.75</v>
      </c>
      <c r="C1384" s="55">
        <v>0.02</v>
      </c>
      <c r="D1384" s="55">
        <v>8.0000000000000004E-4</v>
      </c>
      <c r="E1384" s="56">
        <f t="shared" si="108"/>
        <v>1.0049629315732038</v>
      </c>
      <c r="F1384" s="56">
        <f t="shared" si="109"/>
        <v>1.0001999400279846</v>
      </c>
      <c r="G1384" s="57">
        <f t="shared" si="110"/>
        <v>1.0047620394229237</v>
      </c>
      <c r="H1384" s="54">
        <f t="shared" si="106"/>
        <v>3824.6706131254732</v>
      </c>
      <c r="I1384" s="58">
        <f t="shared" si="107"/>
        <v>-98.92061312547321</v>
      </c>
    </row>
    <row r="1385" spans="1:9" x14ac:dyDescent="0.25">
      <c r="A1385" s="53">
        <v>44484</v>
      </c>
      <c r="B1385" s="70">
        <v>3755.29</v>
      </c>
      <c r="C1385" s="55">
        <v>0.02</v>
      </c>
      <c r="D1385" s="55">
        <v>8.0000000000000004E-4</v>
      </c>
      <c r="E1385" s="56">
        <f t="shared" si="108"/>
        <v>1.0049629315732038</v>
      </c>
      <c r="F1385" s="56">
        <f t="shared" si="109"/>
        <v>1.0001999400279846</v>
      </c>
      <c r="G1385" s="57">
        <f t="shared" si="110"/>
        <v>1.0047620394229237</v>
      </c>
      <c r="H1385" s="54">
        <f t="shared" si="106"/>
        <v>3824.0581147796806</v>
      </c>
      <c r="I1385" s="58">
        <f t="shared" si="107"/>
        <v>-68.768114779680673</v>
      </c>
    </row>
    <row r="1386" spans="1:9" x14ac:dyDescent="0.25">
      <c r="A1386" s="53">
        <v>44485</v>
      </c>
      <c r="B1386" s="70">
        <v>3772.49</v>
      </c>
      <c r="C1386" s="55">
        <v>0.02</v>
      </c>
      <c r="D1386" s="55">
        <v>8.0000000000000004E-4</v>
      </c>
      <c r="E1386" s="56">
        <f t="shared" si="108"/>
        <v>1.0049629315732038</v>
      </c>
      <c r="F1386" s="56">
        <f t="shared" si="109"/>
        <v>1.0001999400279846</v>
      </c>
      <c r="G1386" s="57">
        <f t="shared" si="110"/>
        <v>1.0047620394229237</v>
      </c>
      <c r="H1386" s="54">
        <f t="shared" si="106"/>
        <v>3824.0581147796806</v>
      </c>
      <c r="I1386" s="58">
        <f t="shared" si="107"/>
        <v>-51.568114779680855</v>
      </c>
    </row>
    <row r="1387" spans="1:9" x14ac:dyDescent="0.25">
      <c r="A1387" s="53">
        <v>44486</v>
      </c>
      <c r="B1387" s="70">
        <v>3772.49</v>
      </c>
      <c r="C1387" s="55">
        <v>0.02</v>
      </c>
      <c r="D1387" s="55">
        <v>8.0000000000000004E-4</v>
      </c>
      <c r="E1387" s="56">
        <f t="shared" si="108"/>
        <v>1.0049629315732038</v>
      </c>
      <c r="F1387" s="56">
        <f t="shared" si="109"/>
        <v>1.0001999400279846</v>
      </c>
      <c r="G1387" s="57">
        <f t="shared" si="110"/>
        <v>1.0047620394229237</v>
      </c>
      <c r="H1387" s="54">
        <f t="shared" si="106"/>
        <v>3824.0581147796806</v>
      </c>
      <c r="I1387" s="58">
        <f t="shared" si="107"/>
        <v>-51.568114779680855</v>
      </c>
    </row>
    <row r="1388" spans="1:9" x14ac:dyDescent="0.25">
      <c r="A1388" s="53">
        <v>44487</v>
      </c>
      <c r="B1388" s="70">
        <v>3772.49</v>
      </c>
      <c r="C1388" s="55">
        <v>0.02</v>
      </c>
      <c r="D1388" s="55">
        <v>8.0000000000000004E-4</v>
      </c>
      <c r="E1388" s="56">
        <f t="shared" si="108"/>
        <v>1.0049629315732038</v>
      </c>
      <c r="F1388" s="56">
        <f t="shared" si="109"/>
        <v>1.0001999400279846</v>
      </c>
      <c r="G1388" s="57">
        <f t="shared" si="110"/>
        <v>1.0047620394229237</v>
      </c>
      <c r="H1388" s="54">
        <f t="shared" si="106"/>
        <v>3858.7094556211355</v>
      </c>
      <c r="I1388" s="58">
        <f t="shared" si="107"/>
        <v>-86.219455621135694</v>
      </c>
    </row>
    <row r="1389" spans="1:9" x14ac:dyDescent="0.25">
      <c r="A1389" s="53">
        <v>44488</v>
      </c>
      <c r="B1389" s="70">
        <v>3772.49</v>
      </c>
      <c r="C1389" s="55">
        <v>0.02</v>
      </c>
      <c r="D1389" s="55">
        <v>8.0000000000000004E-4</v>
      </c>
      <c r="E1389" s="56">
        <f t="shared" si="108"/>
        <v>1.0049629315732038</v>
      </c>
      <c r="F1389" s="56">
        <f t="shared" si="109"/>
        <v>1.0001999400279846</v>
      </c>
      <c r="G1389" s="57">
        <f t="shared" si="110"/>
        <v>1.0047620394229237</v>
      </c>
      <c r="H1389" s="54">
        <f t="shared" si="106"/>
        <v>3858.7094556211355</v>
      </c>
      <c r="I1389" s="58">
        <f t="shared" si="107"/>
        <v>-86.219455621135694</v>
      </c>
    </row>
    <row r="1390" spans="1:9" x14ac:dyDescent="0.25">
      <c r="A1390" s="53">
        <v>44489</v>
      </c>
      <c r="B1390" s="70">
        <v>3766.94</v>
      </c>
      <c r="C1390" s="55">
        <v>0.02</v>
      </c>
      <c r="D1390" s="55">
        <v>8.0000000000000004E-4</v>
      </c>
      <c r="E1390" s="56">
        <f t="shared" si="108"/>
        <v>1.0049629315732038</v>
      </c>
      <c r="F1390" s="56">
        <f t="shared" si="109"/>
        <v>1.0001999400279846</v>
      </c>
      <c r="G1390" s="57">
        <f t="shared" si="110"/>
        <v>1.0047620394229237</v>
      </c>
      <c r="H1390" s="54">
        <f t="shared" si="106"/>
        <v>3871.4715113178868</v>
      </c>
      <c r="I1390" s="58">
        <f t="shared" si="107"/>
        <v>-104.53151131788673</v>
      </c>
    </row>
    <row r="1391" spans="1:9" x14ac:dyDescent="0.25">
      <c r="A1391" s="53">
        <v>44490</v>
      </c>
      <c r="B1391" s="70">
        <v>3770.58</v>
      </c>
      <c r="C1391" s="55">
        <v>0.02</v>
      </c>
      <c r="D1391" s="55">
        <v>8.0000000000000004E-4</v>
      </c>
      <c r="E1391" s="56">
        <f t="shared" si="108"/>
        <v>1.0049629315732038</v>
      </c>
      <c r="F1391" s="56">
        <f t="shared" si="109"/>
        <v>1.0001999400279846</v>
      </c>
      <c r="G1391" s="57">
        <f t="shared" si="110"/>
        <v>1.0047620394229237</v>
      </c>
      <c r="H1391" s="54">
        <f t="shared" ref="H1391:H1454" si="111">+B1301*G1301</f>
        <v>3882.697300671914</v>
      </c>
      <c r="I1391" s="58">
        <f t="shared" ref="I1391:I1454" si="112">+B1391-H1391</f>
        <v>-112.11730067191411</v>
      </c>
    </row>
    <row r="1392" spans="1:9" x14ac:dyDescent="0.25">
      <c r="A1392" s="53">
        <v>44491</v>
      </c>
      <c r="B1392" s="70">
        <v>3783.3</v>
      </c>
      <c r="C1392" s="55">
        <v>0.02</v>
      </c>
      <c r="D1392" s="55">
        <v>8.0000000000000004E-4</v>
      </c>
      <c r="E1392" s="56">
        <f t="shared" si="108"/>
        <v>1.0049629315732038</v>
      </c>
      <c r="F1392" s="56">
        <f t="shared" si="109"/>
        <v>1.0001999400279846</v>
      </c>
      <c r="G1392" s="57">
        <f t="shared" si="110"/>
        <v>1.0047620394229237</v>
      </c>
      <c r="H1392" s="54">
        <f t="shared" si="111"/>
        <v>3890.3083456901181</v>
      </c>
      <c r="I1392" s="58">
        <f t="shared" si="112"/>
        <v>-107.00834569011795</v>
      </c>
    </row>
    <row r="1393" spans="1:9" x14ac:dyDescent="0.25">
      <c r="A1393" s="53">
        <v>44492</v>
      </c>
      <c r="B1393" s="70">
        <v>3780.38</v>
      </c>
      <c r="C1393" s="55">
        <v>0.02</v>
      </c>
      <c r="D1393" s="55">
        <v>8.0000000000000004E-4</v>
      </c>
      <c r="E1393" s="56">
        <f t="shared" si="108"/>
        <v>1.0049629315732038</v>
      </c>
      <c r="F1393" s="56">
        <f t="shared" si="109"/>
        <v>1.0001999400279846</v>
      </c>
      <c r="G1393" s="57">
        <f t="shared" si="110"/>
        <v>1.0047620394229237</v>
      </c>
      <c r="H1393" s="54">
        <f t="shared" si="111"/>
        <v>3890.3083456901181</v>
      </c>
      <c r="I1393" s="58">
        <f t="shared" si="112"/>
        <v>-109.92834569011802</v>
      </c>
    </row>
    <row r="1394" spans="1:9" x14ac:dyDescent="0.25">
      <c r="A1394" s="53">
        <v>44493</v>
      </c>
      <c r="B1394" s="70">
        <v>3780.38</v>
      </c>
      <c r="C1394" s="55">
        <v>0.02</v>
      </c>
      <c r="D1394" s="55">
        <v>8.0000000000000004E-4</v>
      </c>
      <c r="E1394" s="56">
        <f t="shared" si="108"/>
        <v>1.0049629315732038</v>
      </c>
      <c r="F1394" s="56">
        <f t="shared" si="109"/>
        <v>1.0001999400279846</v>
      </c>
      <c r="G1394" s="57">
        <f t="shared" si="110"/>
        <v>1.0047620394229237</v>
      </c>
      <c r="H1394" s="54">
        <f t="shared" si="111"/>
        <v>3890.3083456901181</v>
      </c>
      <c r="I1394" s="58">
        <f t="shared" si="112"/>
        <v>-109.92834569011802</v>
      </c>
    </row>
    <row r="1395" spans="1:9" x14ac:dyDescent="0.25">
      <c r="A1395" s="53">
        <v>44494</v>
      </c>
      <c r="B1395" s="70">
        <v>3780.38</v>
      </c>
      <c r="C1395" s="55">
        <v>0.02</v>
      </c>
      <c r="D1395" s="55">
        <v>8.0000000000000004E-4</v>
      </c>
      <c r="E1395" s="56">
        <f t="shared" si="108"/>
        <v>1.0049629315732038</v>
      </c>
      <c r="F1395" s="56">
        <f t="shared" si="109"/>
        <v>1.0001999400279846</v>
      </c>
      <c r="G1395" s="57">
        <f t="shared" si="110"/>
        <v>1.0047620394229237</v>
      </c>
      <c r="H1395" s="54">
        <f t="shared" si="111"/>
        <v>3920.1601093301197</v>
      </c>
      <c r="I1395" s="58">
        <f t="shared" si="112"/>
        <v>-139.78010933011956</v>
      </c>
    </row>
    <row r="1396" spans="1:9" x14ac:dyDescent="0.25">
      <c r="A1396" s="53">
        <v>44495</v>
      </c>
      <c r="B1396" s="70">
        <v>3769.98</v>
      </c>
      <c r="C1396" s="55">
        <v>0.02</v>
      </c>
      <c r="D1396" s="55">
        <v>8.0000000000000004E-4</v>
      </c>
      <c r="E1396" s="56">
        <f t="shared" si="108"/>
        <v>1.0049629315732038</v>
      </c>
      <c r="F1396" s="56">
        <f t="shared" si="109"/>
        <v>1.0001999400279846</v>
      </c>
      <c r="G1396" s="57">
        <f t="shared" si="110"/>
        <v>1.0047620394229237</v>
      </c>
      <c r="H1396" s="54">
        <f t="shared" si="111"/>
        <v>3934.5387590215023</v>
      </c>
      <c r="I1396" s="58">
        <f t="shared" si="112"/>
        <v>-164.55875902150228</v>
      </c>
    </row>
    <row r="1397" spans="1:9" x14ac:dyDescent="0.25">
      <c r="A1397" s="53">
        <v>44496</v>
      </c>
      <c r="B1397" s="70">
        <v>3774.46</v>
      </c>
      <c r="C1397" s="55">
        <v>0.02</v>
      </c>
      <c r="D1397" s="55">
        <v>8.0000000000000004E-4</v>
      </c>
      <c r="E1397" s="56">
        <f t="shared" si="108"/>
        <v>1.0049629315732038</v>
      </c>
      <c r="F1397" s="56">
        <f t="shared" si="109"/>
        <v>1.0001999400279846</v>
      </c>
      <c r="G1397" s="57">
        <f t="shared" si="110"/>
        <v>1.0047620394229237</v>
      </c>
      <c r="H1397" s="54">
        <f t="shared" si="111"/>
        <v>3918.1619589889283</v>
      </c>
      <c r="I1397" s="58">
        <f t="shared" si="112"/>
        <v>-143.70195898892825</v>
      </c>
    </row>
    <row r="1398" spans="1:9" x14ac:dyDescent="0.25">
      <c r="A1398" s="53">
        <v>44497</v>
      </c>
      <c r="B1398" s="70">
        <v>3761.21</v>
      </c>
      <c r="C1398" s="55">
        <v>0.02</v>
      </c>
      <c r="D1398" s="55">
        <v>8.0000000000000004E-4</v>
      </c>
      <c r="E1398" s="56">
        <f t="shared" si="108"/>
        <v>1.0049629315732038</v>
      </c>
      <c r="F1398" s="56">
        <f t="shared" si="109"/>
        <v>1.0001999400279846</v>
      </c>
      <c r="G1398" s="57">
        <f t="shared" si="110"/>
        <v>1.0047620394229237</v>
      </c>
      <c r="H1398" s="54">
        <f t="shared" si="111"/>
        <v>3852.6647998151211</v>
      </c>
      <c r="I1398" s="58">
        <f t="shared" si="112"/>
        <v>-91.454799815121078</v>
      </c>
    </row>
    <row r="1399" spans="1:9" x14ac:dyDescent="0.25">
      <c r="A1399" s="53">
        <v>44498</v>
      </c>
      <c r="B1399" s="70">
        <v>3766.1</v>
      </c>
      <c r="C1399" s="55">
        <v>0.02</v>
      </c>
      <c r="D1399" s="55">
        <v>8.0000000000000004E-4</v>
      </c>
      <c r="E1399" s="56">
        <f t="shared" si="108"/>
        <v>1.0049629315732038</v>
      </c>
      <c r="F1399" s="56">
        <f t="shared" si="109"/>
        <v>1.0001999400279846</v>
      </c>
      <c r="G1399" s="57">
        <f t="shared" si="110"/>
        <v>1.0047620394229237</v>
      </c>
      <c r="H1399" s="54">
        <f t="shared" si="111"/>
        <v>3883.7214782337301</v>
      </c>
      <c r="I1399" s="58">
        <f t="shared" si="112"/>
        <v>-117.62147823373016</v>
      </c>
    </row>
    <row r="1400" spans="1:9" x14ac:dyDescent="0.25">
      <c r="A1400" s="53">
        <v>44499</v>
      </c>
      <c r="B1400" s="70">
        <v>3784.44</v>
      </c>
      <c r="C1400" s="55">
        <v>0.02</v>
      </c>
      <c r="D1400" s="55">
        <v>8.0000000000000004E-4</v>
      </c>
      <c r="E1400" s="56">
        <f t="shared" si="108"/>
        <v>1.0049629315732038</v>
      </c>
      <c r="F1400" s="56">
        <f t="shared" si="109"/>
        <v>1.0001999400279846</v>
      </c>
      <c r="G1400" s="57">
        <f t="shared" si="110"/>
        <v>1.0047620394229237</v>
      </c>
      <c r="H1400" s="54">
        <f t="shared" si="111"/>
        <v>3883.7214782337301</v>
      </c>
      <c r="I1400" s="58">
        <f t="shared" si="112"/>
        <v>-99.281478233730013</v>
      </c>
    </row>
    <row r="1401" spans="1:9" x14ac:dyDescent="0.25">
      <c r="A1401" s="53">
        <v>44500</v>
      </c>
      <c r="B1401" s="70">
        <v>3784.44</v>
      </c>
      <c r="C1401" s="55">
        <v>0.02</v>
      </c>
      <c r="D1401" s="55">
        <v>8.0000000000000004E-4</v>
      </c>
      <c r="E1401" s="56">
        <f t="shared" si="108"/>
        <v>1.0049629315732038</v>
      </c>
      <c r="F1401" s="56">
        <f t="shared" si="109"/>
        <v>1.0001999400279846</v>
      </c>
      <c r="G1401" s="57">
        <f t="shared" si="110"/>
        <v>1.0047620394229237</v>
      </c>
      <c r="H1401" s="54">
        <f t="shared" si="111"/>
        <v>3883.7214782337301</v>
      </c>
      <c r="I1401" s="58">
        <f t="shared" si="112"/>
        <v>-99.281478233730013</v>
      </c>
    </row>
    <row r="1402" spans="1:9" x14ac:dyDescent="0.25">
      <c r="A1402" s="53">
        <v>44501</v>
      </c>
      <c r="B1402" s="70">
        <v>3784.44</v>
      </c>
      <c r="C1402" s="55">
        <v>0.02</v>
      </c>
      <c r="D1402" s="55">
        <v>8.0000000000000004E-4</v>
      </c>
      <c r="E1402" s="56">
        <f t="shared" si="108"/>
        <v>1.0049629315732038</v>
      </c>
      <c r="F1402" s="56">
        <f t="shared" si="109"/>
        <v>1.0001999400279846</v>
      </c>
      <c r="G1402" s="57">
        <f t="shared" si="110"/>
        <v>1.0047620394229237</v>
      </c>
      <c r="H1402" s="54">
        <f t="shared" si="111"/>
        <v>3881.2915667635384</v>
      </c>
      <c r="I1402" s="58">
        <f t="shared" si="112"/>
        <v>-96.851566763538358</v>
      </c>
    </row>
    <row r="1403" spans="1:9" x14ac:dyDescent="0.25">
      <c r="A1403" s="53">
        <v>44502</v>
      </c>
      <c r="B1403" s="70">
        <v>3784.44</v>
      </c>
      <c r="C1403" s="55">
        <v>2.5000000000000001E-2</v>
      </c>
      <c r="D1403" s="55">
        <v>8.0000000000000004E-4</v>
      </c>
      <c r="E1403" s="56">
        <f t="shared" si="108"/>
        <v>1.0061922463256361</v>
      </c>
      <c r="F1403" s="56">
        <f t="shared" si="109"/>
        <v>1.0001999400279846</v>
      </c>
      <c r="G1403" s="57">
        <f t="shared" si="110"/>
        <v>1.0059911084352633</v>
      </c>
      <c r="H1403" s="54">
        <f t="shared" si="111"/>
        <v>3929.6186903421885</v>
      </c>
      <c r="I1403" s="58">
        <f t="shared" si="112"/>
        <v>-145.17869034218847</v>
      </c>
    </row>
    <row r="1404" spans="1:9" x14ac:dyDescent="0.25">
      <c r="A1404" s="53">
        <v>44503</v>
      </c>
      <c r="B1404" s="70">
        <v>3778.69</v>
      </c>
      <c r="C1404" s="55">
        <v>2.5000000000000001E-2</v>
      </c>
      <c r="D1404" s="55">
        <v>8.0000000000000004E-4</v>
      </c>
      <c r="E1404" s="56">
        <f t="shared" si="108"/>
        <v>1.0061922463256361</v>
      </c>
      <c r="F1404" s="56">
        <f t="shared" si="109"/>
        <v>1.0001999400279846</v>
      </c>
      <c r="G1404" s="57">
        <f t="shared" si="110"/>
        <v>1.0059911084352633</v>
      </c>
      <c r="H1404" s="54">
        <f t="shared" si="111"/>
        <v>3927.3795570452762</v>
      </c>
      <c r="I1404" s="58">
        <f t="shared" si="112"/>
        <v>-148.68955704527616</v>
      </c>
    </row>
    <row r="1405" spans="1:9" x14ac:dyDescent="0.25">
      <c r="A1405" s="53">
        <v>44504</v>
      </c>
      <c r="B1405" s="70">
        <v>3837.84</v>
      </c>
      <c r="C1405" s="55">
        <v>2.5000000000000001E-2</v>
      </c>
      <c r="D1405" s="55">
        <v>8.0000000000000004E-4</v>
      </c>
      <c r="E1405" s="56">
        <f t="shared" si="108"/>
        <v>1.0061922463256361</v>
      </c>
      <c r="F1405" s="56">
        <f t="shared" si="109"/>
        <v>1.0001999400279846</v>
      </c>
      <c r="G1405" s="57">
        <f t="shared" si="110"/>
        <v>1.0059911084352633</v>
      </c>
      <c r="H1405" s="54">
        <f t="shared" si="111"/>
        <v>3926.8273044384141</v>
      </c>
      <c r="I1405" s="58">
        <f t="shared" si="112"/>
        <v>-88.987304438413958</v>
      </c>
    </row>
    <row r="1406" spans="1:9" x14ac:dyDescent="0.25">
      <c r="A1406" s="53">
        <v>44505</v>
      </c>
      <c r="B1406" s="70">
        <v>3847.4</v>
      </c>
      <c r="C1406" s="55">
        <v>2.5000000000000001E-2</v>
      </c>
      <c r="D1406" s="55">
        <v>8.0000000000000004E-4</v>
      </c>
      <c r="E1406" s="56">
        <f t="shared" si="108"/>
        <v>1.0061922463256361</v>
      </c>
      <c r="F1406" s="56">
        <f t="shared" si="109"/>
        <v>1.0001999400279846</v>
      </c>
      <c r="G1406" s="57">
        <f t="shared" si="110"/>
        <v>1.0059911084352633</v>
      </c>
      <c r="H1406" s="54">
        <f t="shared" si="111"/>
        <v>3965.505068831716</v>
      </c>
      <c r="I1406" s="58">
        <f t="shared" si="112"/>
        <v>-118.10506883171593</v>
      </c>
    </row>
    <row r="1407" spans="1:9" x14ac:dyDescent="0.25">
      <c r="A1407" s="53">
        <v>44506</v>
      </c>
      <c r="B1407" s="70">
        <v>3881.76</v>
      </c>
      <c r="C1407" s="55">
        <v>2.5000000000000001E-2</v>
      </c>
      <c r="D1407" s="55">
        <v>8.0000000000000004E-4</v>
      </c>
      <c r="E1407" s="56">
        <f t="shared" si="108"/>
        <v>1.0061922463256361</v>
      </c>
      <c r="F1407" s="56">
        <f t="shared" si="109"/>
        <v>1.0001999400279846</v>
      </c>
      <c r="G1407" s="57">
        <f t="shared" si="110"/>
        <v>1.0059911084352633</v>
      </c>
      <c r="H1407" s="54">
        <f t="shared" si="111"/>
        <v>3965.505068831716</v>
      </c>
      <c r="I1407" s="58">
        <f t="shared" si="112"/>
        <v>-83.745068831715798</v>
      </c>
    </row>
    <row r="1408" spans="1:9" x14ac:dyDescent="0.25">
      <c r="A1408" s="53">
        <v>44507</v>
      </c>
      <c r="B1408" s="70">
        <v>3881.76</v>
      </c>
      <c r="C1408" s="55">
        <v>2.5000000000000001E-2</v>
      </c>
      <c r="D1408" s="55">
        <v>8.0000000000000004E-4</v>
      </c>
      <c r="E1408" s="56">
        <f t="shared" si="108"/>
        <v>1.0061922463256361</v>
      </c>
      <c r="F1408" s="56">
        <f t="shared" si="109"/>
        <v>1.0001999400279846</v>
      </c>
      <c r="G1408" s="57">
        <f t="shared" si="110"/>
        <v>1.0059911084352633</v>
      </c>
      <c r="H1408" s="54">
        <f t="shared" si="111"/>
        <v>3965.505068831716</v>
      </c>
      <c r="I1408" s="58">
        <f t="shared" si="112"/>
        <v>-83.745068831715798</v>
      </c>
    </row>
    <row r="1409" spans="1:9" x14ac:dyDescent="0.25">
      <c r="A1409" s="53">
        <v>44508</v>
      </c>
      <c r="B1409" s="70">
        <v>3881.76</v>
      </c>
      <c r="C1409" s="55">
        <v>2.5000000000000001E-2</v>
      </c>
      <c r="D1409" s="55">
        <v>8.0000000000000004E-4</v>
      </c>
      <c r="E1409" s="56">
        <f t="shared" si="108"/>
        <v>1.0061922463256361</v>
      </c>
      <c r="F1409" s="56">
        <f t="shared" si="109"/>
        <v>1.0001999400279846</v>
      </c>
      <c r="G1409" s="57">
        <f t="shared" si="110"/>
        <v>1.0059911084352633</v>
      </c>
      <c r="H1409" s="54">
        <f t="shared" si="111"/>
        <v>4004.6045533975303</v>
      </c>
      <c r="I1409" s="58">
        <f t="shared" si="112"/>
        <v>-122.84455339753003</v>
      </c>
    </row>
    <row r="1410" spans="1:9" x14ac:dyDescent="0.25">
      <c r="A1410" s="53">
        <v>44509</v>
      </c>
      <c r="B1410" s="70">
        <v>3874.41</v>
      </c>
      <c r="C1410" s="55">
        <v>2.5000000000000001E-2</v>
      </c>
      <c r="D1410" s="55">
        <v>8.0000000000000004E-4</v>
      </c>
      <c r="E1410" s="56">
        <f t="shared" si="108"/>
        <v>1.0061922463256361</v>
      </c>
      <c r="F1410" s="56">
        <f t="shared" si="109"/>
        <v>1.0001999400279846</v>
      </c>
      <c r="G1410" s="57">
        <f t="shared" si="110"/>
        <v>1.0059911084352633</v>
      </c>
      <c r="H1410" s="54">
        <f t="shared" si="111"/>
        <v>3996.099863251859</v>
      </c>
      <c r="I1410" s="58">
        <f t="shared" si="112"/>
        <v>-121.68986325185915</v>
      </c>
    </row>
    <row r="1411" spans="1:9" x14ac:dyDescent="0.25">
      <c r="A1411" s="53">
        <v>44510</v>
      </c>
      <c r="B1411" s="70">
        <v>3876.86</v>
      </c>
      <c r="C1411" s="55">
        <v>2.5000000000000001E-2</v>
      </c>
      <c r="D1411" s="55">
        <v>8.0000000000000004E-4</v>
      </c>
      <c r="E1411" s="56">
        <f t="shared" si="108"/>
        <v>1.0061922463256361</v>
      </c>
      <c r="F1411" s="56">
        <f t="shared" si="109"/>
        <v>1.0001999400279846</v>
      </c>
      <c r="G1411" s="57">
        <f t="shared" si="110"/>
        <v>1.0059911084352633</v>
      </c>
      <c r="H1411" s="54">
        <f t="shared" si="111"/>
        <v>3966.6095740454393</v>
      </c>
      <c r="I1411" s="58">
        <f t="shared" si="112"/>
        <v>-89.749574045439203</v>
      </c>
    </row>
    <row r="1412" spans="1:9" x14ac:dyDescent="0.25">
      <c r="A1412" s="53">
        <v>44511</v>
      </c>
      <c r="B1412" s="70">
        <v>3875.38</v>
      </c>
      <c r="C1412" s="55">
        <v>2.5000000000000001E-2</v>
      </c>
      <c r="D1412" s="55">
        <v>8.0000000000000004E-4</v>
      </c>
      <c r="E1412" s="56">
        <f t="shared" si="108"/>
        <v>1.0061922463256361</v>
      </c>
      <c r="F1412" s="56">
        <f t="shared" si="109"/>
        <v>1.0001999400279846</v>
      </c>
      <c r="G1412" s="57">
        <f t="shared" si="110"/>
        <v>1.0059911084352633</v>
      </c>
      <c r="H1412" s="54">
        <f t="shared" si="111"/>
        <v>3902.9900737349622</v>
      </c>
      <c r="I1412" s="58">
        <f t="shared" si="112"/>
        <v>-27.610073734962043</v>
      </c>
    </row>
    <row r="1413" spans="1:9" x14ac:dyDescent="0.25">
      <c r="A1413" s="53">
        <v>44512</v>
      </c>
      <c r="B1413" s="70">
        <v>3875.38</v>
      </c>
      <c r="C1413" s="55">
        <v>2.5000000000000001E-2</v>
      </c>
      <c r="D1413" s="55">
        <v>8.0000000000000004E-4</v>
      </c>
      <c r="E1413" s="56">
        <f t="shared" si="108"/>
        <v>1.0061922463256361</v>
      </c>
      <c r="F1413" s="56">
        <f t="shared" si="109"/>
        <v>1.0001999400279846</v>
      </c>
      <c r="G1413" s="57">
        <f t="shared" si="110"/>
        <v>1.0059911084352633</v>
      </c>
      <c r="H1413" s="54">
        <f t="shared" si="111"/>
        <v>3845.9373589678958</v>
      </c>
      <c r="I1413" s="58">
        <f t="shared" si="112"/>
        <v>29.442641032104348</v>
      </c>
    </row>
    <row r="1414" spans="1:9" x14ac:dyDescent="0.25">
      <c r="A1414" s="53">
        <v>44513</v>
      </c>
      <c r="B1414" s="70">
        <v>3888.53</v>
      </c>
      <c r="C1414" s="55">
        <v>2.5000000000000001E-2</v>
      </c>
      <c r="D1414" s="55">
        <v>8.0000000000000004E-4</v>
      </c>
      <c r="E1414" s="56">
        <f t="shared" si="108"/>
        <v>1.0061922463256361</v>
      </c>
      <c r="F1414" s="56">
        <f t="shared" si="109"/>
        <v>1.0001999400279846</v>
      </c>
      <c r="G1414" s="57">
        <f t="shared" si="110"/>
        <v>1.0059911084352633</v>
      </c>
      <c r="H1414" s="54">
        <f t="shared" si="111"/>
        <v>3845.9373589678958</v>
      </c>
      <c r="I1414" s="58">
        <f t="shared" si="112"/>
        <v>42.592641032104439</v>
      </c>
    </row>
    <row r="1415" spans="1:9" x14ac:dyDescent="0.25">
      <c r="A1415" s="53">
        <v>44514</v>
      </c>
      <c r="B1415" s="70">
        <v>3888.53</v>
      </c>
      <c r="C1415" s="55">
        <v>2.5000000000000001E-2</v>
      </c>
      <c r="D1415" s="55">
        <v>8.0000000000000004E-4</v>
      </c>
      <c r="E1415" s="56">
        <f t="shared" si="108"/>
        <v>1.0061922463256361</v>
      </c>
      <c r="F1415" s="56">
        <f t="shared" si="109"/>
        <v>1.0001999400279846</v>
      </c>
      <c r="G1415" s="57">
        <f t="shared" si="110"/>
        <v>1.0059911084352633</v>
      </c>
      <c r="H1415" s="54">
        <f t="shared" si="111"/>
        <v>3845.9373589678958</v>
      </c>
      <c r="I1415" s="58">
        <f t="shared" si="112"/>
        <v>42.592641032104439</v>
      </c>
    </row>
    <row r="1416" spans="1:9" x14ac:dyDescent="0.25">
      <c r="A1416" s="53">
        <v>44515</v>
      </c>
      <c r="B1416" s="70">
        <v>3888.53</v>
      </c>
      <c r="C1416" s="55">
        <v>2.5000000000000001E-2</v>
      </c>
      <c r="D1416" s="55">
        <v>8.0000000000000004E-4</v>
      </c>
      <c r="E1416" s="56">
        <f t="shared" si="108"/>
        <v>1.0061922463256361</v>
      </c>
      <c r="F1416" s="56">
        <f t="shared" si="109"/>
        <v>1.0001999400279846</v>
      </c>
      <c r="G1416" s="57">
        <f t="shared" si="110"/>
        <v>1.0059911084352633</v>
      </c>
      <c r="H1416" s="54">
        <f t="shared" si="111"/>
        <v>3845.9373589678958</v>
      </c>
      <c r="I1416" s="58">
        <f t="shared" si="112"/>
        <v>42.592641032104439</v>
      </c>
    </row>
    <row r="1417" spans="1:9" x14ac:dyDescent="0.25">
      <c r="A1417" s="53">
        <v>44516</v>
      </c>
      <c r="B1417" s="70">
        <v>3888.53</v>
      </c>
      <c r="C1417" s="55">
        <v>2.5000000000000001E-2</v>
      </c>
      <c r="D1417" s="55">
        <v>8.0000000000000004E-4</v>
      </c>
      <c r="E1417" s="56">
        <f t="shared" si="108"/>
        <v>1.0061922463256361</v>
      </c>
      <c r="F1417" s="56">
        <f t="shared" si="109"/>
        <v>1.0001999400279846</v>
      </c>
      <c r="G1417" s="57">
        <f t="shared" si="110"/>
        <v>1.0059911084352633</v>
      </c>
      <c r="H1417" s="54">
        <f t="shared" si="111"/>
        <v>3884.3506643169867</v>
      </c>
      <c r="I1417" s="58">
        <f t="shared" si="112"/>
        <v>4.1793356830135053</v>
      </c>
    </row>
    <row r="1418" spans="1:9" x14ac:dyDescent="0.25">
      <c r="A1418" s="53">
        <v>44517</v>
      </c>
      <c r="B1418" s="70">
        <v>3898.84</v>
      </c>
      <c r="C1418" s="55">
        <v>2.5000000000000001E-2</v>
      </c>
      <c r="D1418" s="55">
        <v>8.0000000000000004E-4</v>
      </c>
      <c r="E1418" s="56">
        <f t="shared" si="108"/>
        <v>1.0061922463256361</v>
      </c>
      <c r="F1418" s="56">
        <f t="shared" si="109"/>
        <v>1.0001999400279846</v>
      </c>
      <c r="G1418" s="57">
        <f t="shared" si="110"/>
        <v>1.0059911084352633</v>
      </c>
      <c r="H1418" s="54">
        <f t="shared" si="111"/>
        <v>3877.2414895647335</v>
      </c>
      <c r="I1418" s="58">
        <f t="shared" si="112"/>
        <v>21.598510435266689</v>
      </c>
    </row>
    <row r="1419" spans="1:9" x14ac:dyDescent="0.25">
      <c r="A1419" s="53">
        <v>44518</v>
      </c>
      <c r="B1419" s="70">
        <v>3907.95</v>
      </c>
      <c r="C1419" s="55">
        <v>2.5000000000000001E-2</v>
      </c>
      <c r="D1419" s="55">
        <v>8.0000000000000004E-4</v>
      </c>
      <c r="E1419" s="56">
        <f t="shared" si="108"/>
        <v>1.0061922463256361</v>
      </c>
      <c r="F1419" s="56">
        <f t="shared" si="109"/>
        <v>1.0001999400279846</v>
      </c>
      <c r="G1419" s="57">
        <f t="shared" si="110"/>
        <v>1.0059911084352633</v>
      </c>
      <c r="H1419" s="54">
        <f t="shared" si="111"/>
        <v>3892.0522702985945</v>
      </c>
      <c r="I1419" s="58">
        <f t="shared" si="112"/>
        <v>15.897729701405297</v>
      </c>
    </row>
    <row r="1420" spans="1:9" x14ac:dyDescent="0.25">
      <c r="A1420" s="53">
        <v>44519</v>
      </c>
      <c r="B1420" s="70">
        <v>3943.43</v>
      </c>
      <c r="C1420" s="55">
        <v>2.5000000000000001E-2</v>
      </c>
      <c r="D1420" s="55">
        <v>8.0000000000000004E-4</v>
      </c>
      <c r="E1420" s="56">
        <f t="shared" si="108"/>
        <v>1.0061922463256361</v>
      </c>
      <c r="F1420" s="56">
        <f t="shared" si="109"/>
        <v>1.0001999400279846</v>
      </c>
      <c r="G1420" s="57">
        <f t="shared" si="110"/>
        <v>1.0059911084352633</v>
      </c>
      <c r="H1420" s="54">
        <f t="shared" si="111"/>
        <v>3890.9176138762714</v>
      </c>
      <c r="I1420" s="58">
        <f t="shared" si="112"/>
        <v>52.512386123728447</v>
      </c>
    </row>
    <row r="1421" spans="1:9" x14ac:dyDescent="0.25">
      <c r="A1421" s="53">
        <v>44520</v>
      </c>
      <c r="B1421" s="70">
        <v>3923.53</v>
      </c>
      <c r="C1421" s="55">
        <v>2.5000000000000001E-2</v>
      </c>
      <c r="D1421" s="55">
        <v>8.0000000000000004E-4</v>
      </c>
      <c r="E1421" s="56">
        <f t="shared" si="108"/>
        <v>1.0061922463256361</v>
      </c>
      <c r="F1421" s="56">
        <f t="shared" si="109"/>
        <v>1.0001999400279846</v>
      </c>
      <c r="G1421" s="57">
        <f t="shared" si="110"/>
        <v>1.0059911084352633</v>
      </c>
      <c r="H1421" s="54">
        <f t="shared" si="111"/>
        <v>3890.9176138762714</v>
      </c>
      <c r="I1421" s="58">
        <f t="shared" si="112"/>
        <v>32.612386123728811</v>
      </c>
    </row>
    <row r="1422" spans="1:9" x14ac:dyDescent="0.25">
      <c r="A1422" s="53">
        <v>44521</v>
      </c>
      <c r="B1422" s="70">
        <v>3923.53</v>
      </c>
      <c r="C1422" s="55">
        <v>2.5000000000000001E-2</v>
      </c>
      <c r="D1422" s="55">
        <v>8.0000000000000004E-4</v>
      </c>
      <c r="E1422" s="56">
        <f t="shared" si="108"/>
        <v>1.0061922463256361</v>
      </c>
      <c r="F1422" s="56">
        <f t="shared" si="109"/>
        <v>1.0001999400279846</v>
      </c>
      <c r="G1422" s="57">
        <f t="shared" si="110"/>
        <v>1.0059911084352633</v>
      </c>
      <c r="H1422" s="54">
        <f t="shared" si="111"/>
        <v>3890.9176138762714</v>
      </c>
      <c r="I1422" s="58">
        <f t="shared" si="112"/>
        <v>32.612386123728811</v>
      </c>
    </row>
    <row r="1423" spans="1:9" x14ac:dyDescent="0.25">
      <c r="A1423" s="53">
        <v>44522</v>
      </c>
      <c r="B1423" s="70">
        <v>3923.53</v>
      </c>
      <c r="C1423" s="55">
        <v>2.5000000000000001E-2</v>
      </c>
      <c r="D1423" s="55">
        <v>8.0000000000000004E-4</v>
      </c>
      <c r="E1423" s="56">
        <f t="shared" si="108"/>
        <v>1.0061922463256361</v>
      </c>
      <c r="F1423" s="56">
        <f t="shared" si="109"/>
        <v>1.0001999400279846</v>
      </c>
      <c r="G1423" s="57">
        <f t="shared" si="110"/>
        <v>1.0059911084352633</v>
      </c>
      <c r="H1423" s="54">
        <f t="shared" si="111"/>
        <v>3883.6678622221375</v>
      </c>
      <c r="I1423" s="58">
        <f t="shared" si="112"/>
        <v>39.862137777862699</v>
      </c>
    </row>
    <row r="1424" spans="1:9" x14ac:dyDescent="0.25">
      <c r="A1424" s="53">
        <v>44523</v>
      </c>
      <c r="B1424" s="70">
        <v>3913.26</v>
      </c>
      <c r="C1424" s="55">
        <v>2.5000000000000001E-2</v>
      </c>
      <c r="D1424" s="55">
        <v>8.0000000000000004E-4</v>
      </c>
      <c r="E1424" s="56">
        <f t="shared" si="108"/>
        <v>1.0061922463256361</v>
      </c>
      <c r="F1424" s="56">
        <f t="shared" si="109"/>
        <v>1.0001999400279846</v>
      </c>
      <c r="G1424" s="57">
        <f t="shared" si="110"/>
        <v>1.0059911084352633</v>
      </c>
      <c r="H1424" s="54">
        <f t="shared" si="111"/>
        <v>3877.7937559649795</v>
      </c>
      <c r="I1424" s="58">
        <f t="shared" si="112"/>
        <v>35.466244035020736</v>
      </c>
    </row>
    <row r="1425" spans="1:9" x14ac:dyDescent="0.25">
      <c r="A1425" s="53">
        <v>44524</v>
      </c>
      <c r="B1425" s="70">
        <v>3944.37</v>
      </c>
      <c r="C1425" s="55">
        <v>2.5000000000000001E-2</v>
      </c>
      <c r="D1425" s="55">
        <v>8.0000000000000004E-4</v>
      </c>
      <c r="E1425" s="56">
        <f t="shared" si="108"/>
        <v>1.0061922463256361</v>
      </c>
      <c r="F1425" s="56">
        <f t="shared" si="109"/>
        <v>1.0001999400279846</v>
      </c>
      <c r="G1425" s="57">
        <f t="shared" si="110"/>
        <v>1.0059911084352633</v>
      </c>
      <c r="H1425" s="54">
        <f t="shared" si="111"/>
        <v>3880.9667774645723</v>
      </c>
      <c r="I1425" s="58">
        <f t="shared" si="112"/>
        <v>63.403222535427631</v>
      </c>
    </row>
    <row r="1426" spans="1:9" x14ac:dyDescent="0.25">
      <c r="A1426" s="53">
        <v>44525</v>
      </c>
      <c r="B1426" s="70">
        <v>3969.49</v>
      </c>
      <c r="C1426" s="55">
        <v>2.5000000000000001E-2</v>
      </c>
      <c r="D1426" s="55">
        <v>8.0000000000000004E-4</v>
      </c>
      <c r="E1426" s="56">
        <f t="shared" si="108"/>
        <v>1.0061922463256361</v>
      </c>
      <c r="F1426" s="56">
        <f t="shared" si="109"/>
        <v>1.0001999400279846</v>
      </c>
      <c r="G1426" s="57">
        <f t="shared" si="110"/>
        <v>1.0059911084352633</v>
      </c>
      <c r="H1426" s="54">
        <f t="shared" si="111"/>
        <v>3886.6166467721537</v>
      </c>
      <c r="I1426" s="58">
        <f t="shared" si="112"/>
        <v>82.87335322784611</v>
      </c>
    </row>
    <row r="1427" spans="1:9" x14ac:dyDescent="0.25">
      <c r="A1427" s="53">
        <v>44526</v>
      </c>
      <c r="B1427" s="70">
        <v>3969.49</v>
      </c>
      <c r="C1427" s="55">
        <v>2.5000000000000001E-2</v>
      </c>
      <c r="D1427" s="55">
        <v>8.0000000000000004E-4</v>
      </c>
      <c r="E1427" s="56">
        <f t="shared" si="108"/>
        <v>1.0061922463256361</v>
      </c>
      <c r="F1427" s="56">
        <f t="shared" si="109"/>
        <v>1.0001999400279846</v>
      </c>
      <c r="G1427" s="57">
        <f t="shared" si="110"/>
        <v>1.0059911084352633</v>
      </c>
      <c r="H1427" s="54">
        <f t="shared" si="111"/>
        <v>3850.0255734655407</v>
      </c>
      <c r="I1427" s="58">
        <f t="shared" si="112"/>
        <v>119.46442653445911</v>
      </c>
    </row>
    <row r="1428" spans="1:9" x14ac:dyDescent="0.25">
      <c r="A1428" s="53">
        <v>44527</v>
      </c>
      <c r="B1428" s="70">
        <v>4008.13</v>
      </c>
      <c r="C1428" s="55">
        <v>2.5000000000000001E-2</v>
      </c>
      <c r="D1428" s="55">
        <v>8.0000000000000004E-4</v>
      </c>
      <c r="E1428" s="56">
        <f t="shared" si="108"/>
        <v>1.0061922463256361</v>
      </c>
      <c r="F1428" s="56">
        <f t="shared" si="109"/>
        <v>1.0001999400279846</v>
      </c>
      <c r="G1428" s="57">
        <f t="shared" si="110"/>
        <v>1.0059911084352633</v>
      </c>
      <c r="H1428" s="54">
        <f t="shared" si="111"/>
        <v>3850.0255734655407</v>
      </c>
      <c r="I1428" s="58">
        <f t="shared" si="112"/>
        <v>158.10442653445944</v>
      </c>
    </row>
    <row r="1429" spans="1:9" x14ac:dyDescent="0.25">
      <c r="A1429" s="53">
        <v>44528</v>
      </c>
      <c r="B1429" s="70">
        <v>4008.13</v>
      </c>
      <c r="C1429" s="55">
        <v>2.5000000000000001E-2</v>
      </c>
      <c r="D1429" s="55">
        <v>8.0000000000000004E-4</v>
      </c>
      <c r="E1429" s="56">
        <f t="shared" si="108"/>
        <v>1.0061922463256361</v>
      </c>
      <c r="F1429" s="56">
        <f t="shared" si="109"/>
        <v>1.0001999400279846</v>
      </c>
      <c r="G1429" s="57">
        <f t="shared" si="110"/>
        <v>1.0059911084352633</v>
      </c>
      <c r="H1429" s="54">
        <f t="shared" si="111"/>
        <v>3850.0255734655407</v>
      </c>
      <c r="I1429" s="58">
        <f t="shared" si="112"/>
        <v>158.10442653445944</v>
      </c>
    </row>
    <row r="1430" spans="1:9" x14ac:dyDescent="0.25">
      <c r="A1430" s="53">
        <v>44529</v>
      </c>
      <c r="B1430" s="70">
        <v>4008.13</v>
      </c>
      <c r="C1430" s="55">
        <v>2.5000000000000001E-2</v>
      </c>
      <c r="D1430" s="55">
        <v>8.0000000000000004E-4</v>
      </c>
      <c r="E1430" s="56">
        <f t="shared" ref="E1430:E1493" si="113">+(1+C1430)^(90/360)</f>
        <v>1.0061922463256361</v>
      </c>
      <c r="F1430" s="56">
        <f t="shared" ref="F1430:F1493" si="114">+(1+D1430)^(90/360)</f>
        <v>1.0001999400279846</v>
      </c>
      <c r="G1430" s="57">
        <f t="shared" ref="G1430:G1493" si="115">+E1430/F1430</f>
        <v>1.0059911084352633</v>
      </c>
      <c r="H1430" s="54">
        <f t="shared" si="111"/>
        <v>3822.8435623932951</v>
      </c>
      <c r="I1430" s="58">
        <f t="shared" si="112"/>
        <v>185.28643760670502</v>
      </c>
    </row>
    <row r="1431" spans="1:9" x14ac:dyDescent="0.25">
      <c r="A1431" s="53">
        <v>44530</v>
      </c>
      <c r="B1431" s="70">
        <v>4010.98</v>
      </c>
      <c r="C1431" s="55">
        <v>2.5000000000000001E-2</v>
      </c>
      <c r="D1431" s="55">
        <v>7.000000000000001E-4</v>
      </c>
      <c r="E1431" s="56">
        <f t="shared" si="113"/>
        <v>1.0061922463256361</v>
      </c>
      <c r="F1431" s="56">
        <f t="shared" si="114"/>
        <v>1.0001749540812488</v>
      </c>
      <c r="G1431" s="57">
        <f t="shared" si="115"/>
        <v>1.0060162396787018</v>
      </c>
      <c r="H1431" s="54">
        <f t="shared" si="111"/>
        <v>3789.6462859263897</v>
      </c>
      <c r="I1431" s="58">
        <f t="shared" si="112"/>
        <v>221.33371407361028</v>
      </c>
    </row>
    <row r="1432" spans="1:9" x14ac:dyDescent="0.25">
      <c r="A1432" s="53">
        <v>44531</v>
      </c>
      <c r="B1432" s="70">
        <v>4004.54</v>
      </c>
      <c r="C1432" s="55">
        <v>2.5000000000000001E-2</v>
      </c>
      <c r="D1432" s="55">
        <v>8.0000000000000004E-4</v>
      </c>
      <c r="E1432" s="56">
        <f t="shared" si="113"/>
        <v>1.0061922463256361</v>
      </c>
      <c r="F1432" s="56">
        <f t="shared" si="114"/>
        <v>1.0001999400279846</v>
      </c>
      <c r="G1432" s="57">
        <f t="shared" si="115"/>
        <v>1.0059911084352633</v>
      </c>
      <c r="H1432" s="54">
        <f t="shared" si="111"/>
        <v>3768.8604676649497</v>
      </c>
      <c r="I1432" s="58">
        <f t="shared" si="112"/>
        <v>235.67953233505023</v>
      </c>
    </row>
    <row r="1433" spans="1:9" x14ac:dyDescent="0.25">
      <c r="A1433" s="53">
        <v>44532</v>
      </c>
      <c r="B1433" s="70">
        <v>3953.26</v>
      </c>
      <c r="C1433" s="55">
        <v>2.5000000000000001E-2</v>
      </c>
      <c r="D1433" s="55">
        <v>8.0000000000000004E-4</v>
      </c>
      <c r="E1433" s="56">
        <f t="shared" si="113"/>
        <v>1.0061922463256361</v>
      </c>
      <c r="F1433" s="56">
        <f t="shared" si="114"/>
        <v>1.0001999400279846</v>
      </c>
      <c r="G1433" s="57">
        <f t="shared" si="115"/>
        <v>1.0059911084352633</v>
      </c>
      <c r="H1433" s="54">
        <f t="shared" si="111"/>
        <v>3796.5246847230501</v>
      </c>
      <c r="I1433" s="58">
        <f t="shared" si="112"/>
        <v>156.73531527695013</v>
      </c>
    </row>
    <row r="1434" spans="1:9" x14ac:dyDescent="0.25">
      <c r="A1434" s="53">
        <v>44533</v>
      </c>
      <c r="B1434" s="70">
        <v>3945.18</v>
      </c>
      <c r="C1434" s="55">
        <v>2.5000000000000001E-2</v>
      </c>
      <c r="D1434" s="55">
        <v>8.0000000000000004E-4</v>
      </c>
      <c r="E1434" s="56">
        <f t="shared" si="113"/>
        <v>1.0061922463256361</v>
      </c>
      <c r="F1434" s="56">
        <f t="shared" si="114"/>
        <v>1.0001999400279846</v>
      </c>
      <c r="G1434" s="57">
        <f t="shared" si="115"/>
        <v>1.0059911084352633</v>
      </c>
      <c r="H1434" s="54">
        <f t="shared" si="111"/>
        <v>3805.752784714482</v>
      </c>
      <c r="I1434" s="58">
        <f t="shared" si="112"/>
        <v>139.42721528551783</v>
      </c>
    </row>
    <row r="1435" spans="1:9" x14ac:dyDescent="0.25">
      <c r="A1435" s="53">
        <v>44534</v>
      </c>
      <c r="B1435" s="70">
        <v>3948.33</v>
      </c>
      <c r="C1435" s="55">
        <v>2.5000000000000001E-2</v>
      </c>
      <c r="D1435" s="55">
        <v>8.0000000000000004E-4</v>
      </c>
      <c r="E1435" s="56">
        <f t="shared" si="113"/>
        <v>1.0061922463256361</v>
      </c>
      <c r="F1435" s="56">
        <f t="shared" si="114"/>
        <v>1.0001999400279846</v>
      </c>
      <c r="G1435" s="57">
        <f t="shared" si="115"/>
        <v>1.0059911084352633</v>
      </c>
      <c r="H1435" s="54">
        <f t="shared" si="111"/>
        <v>3805.752784714482</v>
      </c>
      <c r="I1435" s="58">
        <f t="shared" si="112"/>
        <v>142.57721528551792</v>
      </c>
    </row>
    <row r="1436" spans="1:9" x14ac:dyDescent="0.25">
      <c r="A1436" s="53">
        <v>44535</v>
      </c>
      <c r="B1436" s="70">
        <v>3948.33</v>
      </c>
      <c r="C1436" s="55">
        <v>2.5000000000000001E-2</v>
      </c>
      <c r="D1436" s="55">
        <v>8.0000000000000004E-4</v>
      </c>
      <c r="E1436" s="56">
        <f t="shared" si="113"/>
        <v>1.0061922463256361</v>
      </c>
      <c r="F1436" s="56">
        <f t="shared" si="114"/>
        <v>1.0001999400279846</v>
      </c>
      <c r="G1436" s="57">
        <f t="shared" si="115"/>
        <v>1.0059911084352633</v>
      </c>
      <c r="H1436" s="54">
        <f t="shared" si="111"/>
        <v>3805.752784714482</v>
      </c>
      <c r="I1436" s="58">
        <f t="shared" si="112"/>
        <v>142.57721528551792</v>
      </c>
    </row>
    <row r="1437" spans="1:9" x14ac:dyDescent="0.25">
      <c r="A1437" s="53">
        <v>44536</v>
      </c>
      <c r="B1437" s="70">
        <v>3948.33</v>
      </c>
      <c r="C1437" s="55">
        <v>2.5000000000000001E-2</v>
      </c>
      <c r="D1437" s="55">
        <v>8.0000000000000004E-4</v>
      </c>
      <c r="E1437" s="56">
        <f t="shared" si="113"/>
        <v>1.0061922463256361</v>
      </c>
      <c r="F1437" s="56">
        <f t="shared" si="114"/>
        <v>1.0001999400279846</v>
      </c>
      <c r="G1437" s="57">
        <f t="shared" si="115"/>
        <v>1.0059911084352633</v>
      </c>
      <c r="H1437" s="54">
        <f t="shared" si="111"/>
        <v>3805.752784714482</v>
      </c>
      <c r="I1437" s="58">
        <f t="shared" si="112"/>
        <v>142.57721528551792</v>
      </c>
    </row>
    <row r="1438" spans="1:9" x14ac:dyDescent="0.25">
      <c r="A1438" s="53">
        <v>44537</v>
      </c>
      <c r="B1438" s="70">
        <v>3944</v>
      </c>
      <c r="C1438" s="55">
        <v>2.5000000000000001E-2</v>
      </c>
      <c r="D1438" s="55">
        <v>8.0000000000000004E-4</v>
      </c>
      <c r="E1438" s="56">
        <f t="shared" si="113"/>
        <v>1.0061922463256361</v>
      </c>
      <c r="F1438" s="56">
        <f t="shared" si="114"/>
        <v>1.0001999400279846</v>
      </c>
      <c r="G1438" s="57">
        <f t="shared" si="115"/>
        <v>1.0059911084352633</v>
      </c>
      <c r="H1438" s="54">
        <f t="shared" si="111"/>
        <v>3828.5669775115803</v>
      </c>
      <c r="I1438" s="58">
        <f t="shared" si="112"/>
        <v>115.43302248841974</v>
      </c>
    </row>
    <row r="1439" spans="1:9" x14ac:dyDescent="0.25">
      <c r="A1439" s="53">
        <v>44538</v>
      </c>
      <c r="B1439" s="70">
        <v>3906.1</v>
      </c>
      <c r="C1439" s="55">
        <v>2.5000000000000001E-2</v>
      </c>
      <c r="D1439" s="55">
        <v>8.0000000000000004E-4</v>
      </c>
      <c r="E1439" s="56">
        <f t="shared" si="113"/>
        <v>1.0061922463256361</v>
      </c>
      <c r="F1439" s="56">
        <f t="shared" si="114"/>
        <v>1.0001999400279846</v>
      </c>
      <c r="G1439" s="57">
        <f t="shared" si="115"/>
        <v>1.0059911084352633</v>
      </c>
      <c r="H1439" s="54">
        <f t="shared" si="111"/>
        <v>3831.960990348472</v>
      </c>
      <c r="I1439" s="58">
        <f t="shared" si="112"/>
        <v>74.139009651527886</v>
      </c>
    </row>
    <row r="1440" spans="1:9" x14ac:dyDescent="0.25">
      <c r="A1440" s="53">
        <v>44539</v>
      </c>
      <c r="B1440" s="70">
        <v>3906.1</v>
      </c>
      <c r="C1440" s="55">
        <v>2.5000000000000001E-2</v>
      </c>
      <c r="D1440" s="55">
        <v>8.0000000000000004E-4</v>
      </c>
      <c r="E1440" s="56">
        <f t="shared" si="113"/>
        <v>1.0061922463256361</v>
      </c>
      <c r="F1440" s="56">
        <f t="shared" si="114"/>
        <v>1.0001999400279846</v>
      </c>
      <c r="G1440" s="57">
        <f t="shared" si="115"/>
        <v>1.0059911084352633</v>
      </c>
      <c r="H1440" s="54">
        <f t="shared" si="111"/>
        <v>3845.5972904446244</v>
      </c>
      <c r="I1440" s="58">
        <f t="shared" si="112"/>
        <v>60.502709555375532</v>
      </c>
    </row>
    <row r="1441" spans="1:9" x14ac:dyDescent="0.25">
      <c r="A1441" s="53">
        <v>44540</v>
      </c>
      <c r="B1441" s="70">
        <v>3899.87</v>
      </c>
      <c r="C1441" s="55">
        <v>2.5000000000000001E-2</v>
      </c>
      <c r="D1441" s="55">
        <v>8.0000000000000004E-4</v>
      </c>
      <c r="E1441" s="56">
        <f t="shared" si="113"/>
        <v>1.0061922463256361</v>
      </c>
      <c r="F1441" s="56">
        <f t="shared" si="114"/>
        <v>1.0001999400279846</v>
      </c>
      <c r="G1441" s="57">
        <f t="shared" si="115"/>
        <v>1.0059911084352633</v>
      </c>
      <c r="H1441" s="54">
        <f t="shared" si="111"/>
        <v>3852.75685006801</v>
      </c>
      <c r="I1441" s="58">
        <f t="shared" si="112"/>
        <v>47.113149931989938</v>
      </c>
    </row>
    <row r="1442" spans="1:9" x14ac:dyDescent="0.25">
      <c r="A1442" s="53">
        <v>44541</v>
      </c>
      <c r="B1442" s="70">
        <v>3887.71</v>
      </c>
      <c r="C1442" s="55">
        <v>2.5000000000000001E-2</v>
      </c>
      <c r="D1442" s="55">
        <v>8.0000000000000004E-4</v>
      </c>
      <c r="E1442" s="56">
        <f t="shared" si="113"/>
        <v>1.0061922463256361</v>
      </c>
      <c r="F1442" s="56">
        <f t="shared" si="114"/>
        <v>1.0001999400279846</v>
      </c>
      <c r="G1442" s="57">
        <f t="shared" si="115"/>
        <v>1.0059911084352633</v>
      </c>
      <c r="H1442" s="54">
        <f t="shared" si="111"/>
        <v>3852.75685006801</v>
      </c>
      <c r="I1442" s="58">
        <f t="shared" si="112"/>
        <v>34.953149931990083</v>
      </c>
    </row>
    <row r="1443" spans="1:9" x14ac:dyDescent="0.25">
      <c r="A1443" s="53">
        <v>44542</v>
      </c>
      <c r="B1443" s="70">
        <v>3887.71</v>
      </c>
      <c r="C1443" s="55">
        <v>2.5000000000000001E-2</v>
      </c>
      <c r="D1443" s="55">
        <v>8.0000000000000004E-4</v>
      </c>
      <c r="E1443" s="56">
        <f t="shared" si="113"/>
        <v>1.0061922463256361</v>
      </c>
      <c r="F1443" s="56">
        <f t="shared" si="114"/>
        <v>1.0001999400279846</v>
      </c>
      <c r="G1443" s="57">
        <f t="shared" si="115"/>
        <v>1.0059911084352633</v>
      </c>
      <c r="H1443" s="54">
        <f t="shared" si="111"/>
        <v>3852.75685006801</v>
      </c>
      <c r="I1443" s="58">
        <f t="shared" si="112"/>
        <v>34.953149931990083</v>
      </c>
    </row>
    <row r="1444" spans="1:9" x14ac:dyDescent="0.25">
      <c r="A1444" s="53">
        <v>44543</v>
      </c>
      <c r="B1444" s="70">
        <v>3887.71</v>
      </c>
      <c r="C1444" s="55">
        <v>2.5000000000000001E-2</v>
      </c>
      <c r="D1444" s="55">
        <v>8.0000000000000004E-4</v>
      </c>
      <c r="E1444" s="56">
        <f t="shared" si="113"/>
        <v>1.0061922463256361</v>
      </c>
      <c r="F1444" s="56">
        <f t="shared" si="114"/>
        <v>1.0001999400279846</v>
      </c>
      <c r="G1444" s="57">
        <f t="shared" si="115"/>
        <v>1.0059911084352633</v>
      </c>
      <c r="H1444" s="54">
        <f t="shared" si="111"/>
        <v>3851.1702996886343</v>
      </c>
      <c r="I1444" s="58">
        <f t="shared" si="112"/>
        <v>36.539700311365777</v>
      </c>
    </row>
    <row r="1445" spans="1:9" x14ac:dyDescent="0.25">
      <c r="A1445" s="53">
        <v>44544</v>
      </c>
      <c r="B1445" s="70">
        <v>3886.87</v>
      </c>
      <c r="C1445" s="55">
        <v>2.5000000000000001E-2</v>
      </c>
      <c r="D1445" s="55">
        <v>8.0000000000000004E-4</v>
      </c>
      <c r="E1445" s="56">
        <f t="shared" si="113"/>
        <v>1.0061922463256361</v>
      </c>
      <c r="F1445" s="56">
        <f t="shared" si="114"/>
        <v>1.0001999400279846</v>
      </c>
      <c r="G1445" s="57">
        <f t="shared" si="115"/>
        <v>1.0059911084352633</v>
      </c>
      <c r="H1445" s="54">
        <f t="shared" si="111"/>
        <v>3846.7118922934264</v>
      </c>
      <c r="I1445" s="58">
        <f t="shared" si="112"/>
        <v>40.158107706573446</v>
      </c>
    </row>
    <row r="1446" spans="1:9" x14ac:dyDescent="0.25">
      <c r="A1446" s="53">
        <v>44545</v>
      </c>
      <c r="B1446" s="70">
        <v>3936.41</v>
      </c>
      <c r="C1446" s="55">
        <v>2.5000000000000001E-2</v>
      </c>
      <c r="D1446" s="55">
        <v>8.0000000000000004E-4</v>
      </c>
      <c r="E1446" s="56">
        <f t="shared" si="113"/>
        <v>1.0061922463256361</v>
      </c>
      <c r="F1446" s="56">
        <f t="shared" si="114"/>
        <v>1.0001999400279846</v>
      </c>
      <c r="G1446" s="57">
        <f t="shared" si="115"/>
        <v>1.0059911084352633</v>
      </c>
      <c r="H1446" s="54">
        <f t="shared" si="111"/>
        <v>3841.2192147141959</v>
      </c>
      <c r="I1446" s="58">
        <f t="shared" si="112"/>
        <v>95.19078528580394</v>
      </c>
    </row>
    <row r="1447" spans="1:9" x14ac:dyDescent="0.25">
      <c r="A1447" s="53">
        <v>44546</v>
      </c>
      <c r="B1447" s="70">
        <v>3990.27</v>
      </c>
      <c r="C1447" s="55">
        <v>2.5000000000000001E-2</v>
      </c>
      <c r="D1447" s="55">
        <v>8.0000000000000004E-4</v>
      </c>
      <c r="E1447" s="56">
        <f t="shared" si="113"/>
        <v>1.0061922463256361</v>
      </c>
      <c r="F1447" s="56">
        <f t="shared" si="114"/>
        <v>1.0001999400279846</v>
      </c>
      <c r="G1447" s="57">
        <f t="shared" si="115"/>
        <v>1.0059911084352633</v>
      </c>
      <c r="H1447" s="54">
        <f t="shared" si="111"/>
        <v>3833.9893648841294</v>
      </c>
      <c r="I1447" s="58">
        <f t="shared" si="112"/>
        <v>156.28063511587061</v>
      </c>
    </row>
    <row r="1448" spans="1:9" x14ac:dyDescent="0.25">
      <c r="A1448" s="53">
        <v>44547</v>
      </c>
      <c r="B1448" s="70">
        <v>4002.97</v>
      </c>
      <c r="C1448" s="55">
        <v>2.5000000000000001E-2</v>
      </c>
      <c r="D1448" s="55">
        <v>8.0000000000000004E-4</v>
      </c>
      <c r="E1448" s="56">
        <f t="shared" si="113"/>
        <v>1.0061922463256361</v>
      </c>
      <c r="F1448" s="56">
        <f t="shared" si="114"/>
        <v>1.0001999400279846</v>
      </c>
      <c r="G1448" s="57">
        <f t="shared" si="115"/>
        <v>1.0059911084352633</v>
      </c>
      <c r="H1448" s="54">
        <f t="shared" si="111"/>
        <v>3844.0509058976381</v>
      </c>
      <c r="I1448" s="58">
        <f t="shared" si="112"/>
        <v>158.91909410236167</v>
      </c>
    </row>
    <row r="1449" spans="1:9" x14ac:dyDescent="0.25">
      <c r="A1449" s="53">
        <v>44548</v>
      </c>
      <c r="B1449" s="70">
        <v>3999.85</v>
      </c>
      <c r="C1449" s="55">
        <v>2.5000000000000001E-2</v>
      </c>
      <c r="D1449" s="55">
        <v>8.0000000000000004E-4</v>
      </c>
      <c r="E1449" s="56">
        <f t="shared" si="113"/>
        <v>1.0061922463256361</v>
      </c>
      <c r="F1449" s="56">
        <f t="shared" si="114"/>
        <v>1.0001999400279846</v>
      </c>
      <c r="G1449" s="57">
        <f t="shared" si="115"/>
        <v>1.0059911084352633</v>
      </c>
      <c r="H1449" s="54">
        <f t="shared" si="111"/>
        <v>3844.0509058976381</v>
      </c>
      <c r="I1449" s="58">
        <f t="shared" si="112"/>
        <v>155.79909410236178</v>
      </c>
    </row>
    <row r="1450" spans="1:9" x14ac:dyDescent="0.25">
      <c r="A1450" s="53">
        <v>44549</v>
      </c>
      <c r="B1450" s="70">
        <v>3999.85</v>
      </c>
      <c r="C1450" s="55">
        <v>2.5000000000000001E-2</v>
      </c>
      <c r="D1450" s="55">
        <v>8.0000000000000004E-4</v>
      </c>
      <c r="E1450" s="56">
        <f t="shared" si="113"/>
        <v>1.0061922463256361</v>
      </c>
      <c r="F1450" s="56">
        <f t="shared" si="114"/>
        <v>1.0001999400279846</v>
      </c>
      <c r="G1450" s="57">
        <f t="shared" si="115"/>
        <v>1.0059911084352633</v>
      </c>
      <c r="H1450" s="54">
        <f t="shared" si="111"/>
        <v>3844.0509058976381</v>
      </c>
      <c r="I1450" s="58">
        <f t="shared" si="112"/>
        <v>155.79909410236178</v>
      </c>
    </row>
    <row r="1451" spans="1:9" x14ac:dyDescent="0.25">
      <c r="A1451" s="53">
        <v>44550</v>
      </c>
      <c r="B1451" s="70">
        <v>3999.85</v>
      </c>
      <c r="C1451" s="55">
        <v>0.03</v>
      </c>
      <c r="D1451" s="55">
        <v>8.0000000000000004E-4</v>
      </c>
      <c r="E1451" s="56">
        <f t="shared" si="113"/>
        <v>1.0074170717777329</v>
      </c>
      <c r="F1451" s="56">
        <f t="shared" si="114"/>
        <v>1.0001999400279846</v>
      </c>
      <c r="G1451" s="57">
        <f t="shared" si="115"/>
        <v>1.0072156890446786</v>
      </c>
      <c r="H1451" s="54">
        <f t="shared" si="111"/>
        <v>3867.1864253538502</v>
      </c>
      <c r="I1451" s="58">
        <f t="shared" si="112"/>
        <v>132.66357464614975</v>
      </c>
    </row>
    <row r="1452" spans="1:9" x14ac:dyDescent="0.25">
      <c r="A1452" s="53">
        <v>44551</v>
      </c>
      <c r="B1452" s="70">
        <v>4002.12</v>
      </c>
      <c r="C1452" s="55">
        <v>0.03</v>
      </c>
      <c r="D1452" s="55">
        <v>8.0000000000000004E-4</v>
      </c>
      <c r="E1452" s="56">
        <f t="shared" si="113"/>
        <v>1.0074170717777329</v>
      </c>
      <c r="F1452" s="56">
        <f t="shared" si="114"/>
        <v>1.0001999400279846</v>
      </c>
      <c r="G1452" s="57">
        <f t="shared" si="115"/>
        <v>1.0072156890446786</v>
      </c>
      <c r="H1452" s="54">
        <f t="shared" si="111"/>
        <v>3859.7055390713513</v>
      </c>
      <c r="I1452" s="58">
        <f t="shared" si="112"/>
        <v>142.41446092864862</v>
      </c>
    </row>
    <row r="1453" spans="1:9" x14ac:dyDescent="0.25">
      <c r="A1453" s="53">
        <v>44552</v>
      </c>
      <c r="B1453" s="70">
        <v>3996.28</v>
      </c>
      <c r="C1453" s="55">
        <v>0.03</v>
      </c>
      <c r="D1453" s="55">
        <v>8.0000000000000004E-4</v>
      </c>
      <c r="E1453" s="56">
        <f t="shared" si="113"/>
        <v>1.0074170717777329</v>
      </c>
      <c r="F1453" s="56">
        <f t="shared" si="114"/>
        <v>1.0001999400279846</v>
      </c>
      <c r="G1453" s="57">
        <f t="shared" si="115"/>
        <v>1.0072156890446786</v>
      </c>
      <c r="H1453" s="54">
        <f t="shared" si="111"/>
        <v>3850.5577707446978</v>
      </c>
      <c r="I1453" s="58">
        <f t="shared" si="112"/>
        <v>145.72222925530241</v>
      </c>
    </row>
    <row r="1454" spans="1:9" x14ac:dyDescent="0.25">
      <c r="A1454" s="53">
        <v>44553</v>
      </c>
      <c r="B1454" s="70">
        <v>3997.71</v>
      </c>
      <c r="C1454" s="55">
        <v>0.03</v>
      </c>
      <c r="D1454" s="55">
        <v>8.0000000000000004E-4</v>
      </c>
      <c r="E1454" s="56">
        <f t="shared" si="113"/>
        <v>1.0074170717777329</v>
      </c>
      <c r="F1454" s="56">
        <f t="shared" si="114"/>
        <v>1.0001999400279846</v>
      </c>
      <c r="G1454" s="57">
        <f t="shared" si="115"/>
        <v>1.0072156890446786</v>
      </c>
      <c r="H1454" s="54">
        <f t="shared" si="111"/>
        <v>3851.5719580125269</v>
      </c>
      <c r="I1454" s="58">
        <f t="shared" si="112"/>
        <v>146.13804198747312</v>
      </c>
    </row>
    <row r="1455" spans="1:9" x14ac:dyDescent="0.25">
      <c r="A1455" s="53">
        <v>44554</v>
      </c>
      <c r="B1455" s="70">
        <v>3997.09</v>
      </c>
      <c r="C1455" s="55">
        <v>0.03</v>
      </c>
      <c r="D1455" s="55">
        <v>8.0000000000000004E-4</v>
      </c>
      <c r="E1455" s="56">
        <f t="shared" si="113"/>
        <v>1.0074170717777329</v>
      </c>
      <c r="F1455" s="56">
        <f t="shared" si="114"/>
        <v>1.0001999400279846</v>
      </c>
      <c r="G1455" s="57">
        <f t="shared" si="115"/>
        <v>1.0072156890446786</v>
      </c>
      <c r="H1455" s="54">
        <f t="shared" ref="H1455:H1518" si="116">+B1365*G1365</f>
        <v>3860.8201409201533</v>
      </c>
      <c r="I1455" s="58">
        <f t="shared" ref="I1455:I1518" si="117">+B1455-H1455</f>
        <v>136.26985907984681</v>
      </c>
    </row>
    <row r="1456" spans="1:9" x14ac:dyDescent="0.25">
      <c r="A1456" s="53">
        <v>44555</v>
      </c>
      <c r="B1456" s="70">
        <v>3994.15</v>
      </c>
      <c r="C1456" s="55">
        <v>0.03</v>
      </c>
      <c r="D1456" s="55">
        <v>8.0000000000000004E-4</v>
      </c>
      <c r="E1456" s="56">
        <f t="shared" si="113"/>
        <v>1.0074170717777329</v>
      </c>
      <c r="F1456" s="56">
        <f t="shared" si="114"/>
        <v>1.0001999400279846</v>
      </c>
      <c r="G1456" s="57">
        <f t="shared" si="115"/>
        <v>1.0072156890446786</v>
      </c>
      <c r="H1456" s="54">
        <f t="shared" si="116"/>
        <v>3860.8201409201533</v>
      </c>
      <c r="I1456" s="58">
        <f t="shared" si="117"/>
        <v>133.32985907984676</v>
      </c>
    </row>
    <row r="1457" spans="1:9" x14ac:dyDescent="0.25">
      <c r="A1457" s="53">
        <v>44556</v>
      </c>
      <c r="B1457" s="70">
        <v>3994.15</v>
      </c>
      <c r="C1457" s="55">
        <v>0.03</v>
      </c>
      <c r="D1457" s="55">
        <v>8.0000000000000004E-4</v>
      </c>
      <c r="E1457" s="56">
        <f t="shared" si="113"/>
        <v>1.0074170717777329</v>
      </c>
      <c r="F1457" s="56">
        <f t="shared" si="114"/>
        <v>1.0001999400279846</v>
      </c>
      <c r="G1457" s="57">
        <f t="shared" si="115"/>
        <v>1.0072156890446786</v>
      </c>
      <c r="H1457" s="54">
        <f t="shared" si="116"/>
        <v>3860.8201409201533</v>
      </c>
      <c r="I1457" s="58">
        <f t="shared" si="117"/>
        <v>133.32985907984676</v>
      </c>
    </row>
    <row r="1458" spans="1:9" x14ac:dyDescent="0.25">
      <c r="A1458" s="53">
        <v>44557</v>
      </c>
      <c r="B1458" s="70">
        <v>3994.15</v>
      </c>
      <c r="C1458" s="55">
        <v>0.03</v>
      </c>
      <c r="D1458" s="55">
        <v>8.0000000000000004E-4</v>
      </c>
      <c r="E1458" s="56">
        <f t="shared" si="113"/>
        <v>1.0074170717777329</v>
      </c>
      <c r="F1458" s="56">
        <f t="shared" si="114"/>
        <v>1.0001999400279846</v>
      </c>
      <c r="G1458" s="57">
        <f t="shared" si="115"/>
        <v>1.0072156890446786</v>
      </c>
      <c r="H1458" s="54">
        <f t="shared" si="116"/>
        <v>3853.8212446263251</v>
      </c>
      <c r="I1458" s="58">
        <f t="shared" si="117"/>
        <v>140.32875537367499</v>
      </c>
    </row>
    <row r="1459" spans="1:9" x14ac:dyDescent="0.25">
      <c r="A1459" s="53">
        <v>44558</v>
      </c>
      <c r="B1459" s="70">
        <v>3989.41</v>
      </c>
      <c r="C1459" s="55">
        <v>0.03</v>
      </c>
      <c r="D1459" s="55">
        <v>8.0000000000000004E-4</v>
      </c>
      <c r="E1459" s="56">
        <f t="shared" si="113"/>
        <v>1.0074170717777329</v>
      </c>
      <c r="F1459" s="56">
        <f t="shared" si="114"/>
        <v>1.0001999400279846</v>
      </c>
      <c r="G1459" s="57">
        <f t="shared" si="115"/>
        <v>1.0072156890446786</v>
      </c>
      <c r="H1459" s="54">
        <f t="shared" si="116"/>
        <v>3857.8679522395428</v>
      </c>
      <c r="I1459" s="58">
        <f t="shared" si="117"/>
        <v>131.54204776045708</v>
      </c>
    </row>
    <row r="1460" spans="1:9" x14ac:dyDescent="0.25">
      <c r="A1460" s="53">
        <v>44559</v>
      </c>
      <c r="B1460" s="70">
        <v>4004</v>
      </c>
      <c r="C1460" s="55">
        <v>0.03</v>
      </c>
      <c r="D1460" s="55">
        <v>8.0000000000000004E-4</v>
      </c>
      <c r="E1460" s="56">
        <f t="shared" si="113"/>
        <v>1.0074170717777329</v>
      </c>
      <c r="F1460" s="56">
        <f t="shared" si="114"/>
        <v>1.0001999400279846</v>
      </c>
      <c r="G1460" s="57">
        <f t="shared" si="115"/>
        <v>1.0072156890446786</v>
      </c>
      <c r="H1460" s="54">
        <f t="shared" si="116"/>
        <v>3850.5778536608923</v>
      </c>
      <c r="I1460" s="58">
        <f t="shared" si="117"/>
        <v>153.42214633910771</v>
      </c>
    </row>
    <row r="1461" spans="1:9" x14ac:dyDescent="0.25">
      <c r="A1461" s="53">
        <v>44560</v>
      </c>
      <c r="B1461" s="70">
        <v>4023.68</v>
      </c>
      <c r="C1461" s="55">
        <v>0.03</v>
      </c>
      <c r="D1461" s="55">
        <v>8.0000000000000004E-4</v>
      </c>
      <c r="E1461" s="56">
        <f t="shared" si="113"/>
        <v>1.0074170717777329</v>
      </c>
      <c r="F1461" s="56">
        <f t="shared" si="114"/>
        <v>1.0001999400279846</v>
      </c>
      <c r="G1461" s="57">
        <f t="shared" si="115"/>
        <v>1.0072156890446786</v>
      </c>
      <c r="H1461" s="54">
        <f t="shared" si="116"/>
        <v>3830.9265610505408</v>
      </c>
      <c r="I1461" s="58">
        <f t="shared" si="117"/>
        <v>192.753438949459</v>
      </c>
    </row>
    <row r="1462" spans="1:9" x14ac:dyDescent="0.25">
      <c r="A1462" s="53">
        <v>44561</v>
      </c>
      <c r="B1462" s="70">
        <v>3981.16</v>
      </c>
      <c r="C1462" s="55">
        <v>0.03</v>
      </c>
      <c r="D1462" s="55">
        <v>7.000000000000001E-4</v>
      </c>
      <c r="E1462" s="56">
        <f t="shared" si="113"/>
        <v>1.0074170717777329</v>
      </c>
      <c r="F1462" s="56">
        <f t="shared" si="114"/>
        <v>1.0001749540812488</v>
      </c>
      <c r="G1462" s="57">
        <f t="shared" si="115"/>
        <v>1.007240850880071</v>
      </c>
      <c r="H1462" s="54">
        <f t="shared" si="116"/>
        <v>3799.3569377718727</v>
      </c>
      <c r="I1462" s="58">
        <f t="shared" si="117"/>
        <v>181.80306222812715</v>
      </c>
    </row>
    <row r="1463" spans="1:9" x14ac:dyDescent="0.25">
      <c r="A1463" s="53">
        <v>44562</v>
      </c>
      <c r="B1463" s="70">
        <v>3981.16</v>
      </c>
      <c r="C1463" s="55">
        <v>0.03</v>
      </c>
      <c r="D1463" s="55">
        <v>8.0000000000000004E-4</v>
      </c>
      <c r="E1463" s="56">
        <f t="shared" si="113"/>
        <v>1.0074170717777329</v>
      </c>
      <c r="F1463" s="56">
        <f t="shared" si="114"/>
        <v>1.0001999400279846</v>
      </c>
      <c r="G1463" s="57">
        <f t="shared" si="115"/>
        <v>1.0072156890446786</v>
      </c>
      <c r="H1463" s="54">
        <f t="shared" si="116"/>
        <v>3799.3569377718727</v>
      </c>
      <c r="I1463" s="58">
        <f t="shared" si="117"/>
        <v>181.80306222812715</v>
      </c>
    </row>
    <row r="1464" spans="1:9" x14ac:dyDescent="0.25">
      <c r="A1464" s="53">
        <v>44563</v>
      </c>
      <c r="B1464" s="70">
        <v>3981.16</v>
      </c>
      <c r="C1464" s="55">
        <v>0.03</v>
      </c>
      <c r="D1464" s="55">
        <v>8.0000000000000004E-4</v>
      </c>
      <c r="E1464" s="56">
        <f t="shared" si="113"/>
        <v>1.0074170717777329</v>
      </c>
      <c r="F1464" s="56">
        <f t="shared" si="114"/>
        <v>1.0001999400279846</v>
      </c>
      <c r="G1464" s="57">
        <f t="shared" si="115"/>
        <v>1.0072156890446786</v>
      </c>
      <c r="H1464" s="54">
        <f t="shared" si="116"/>
        <v>3799.3569377718727</v>
      </c>
      <c r="I1464" s="58">
        <f t="shared" si="117"/>
        <v>181.80306222812715</v>
      </c>
    </row>
    <row r="1465" spans="1:9" x14ac:dyDescent="0.25">
      <c r="A1465" s="53">
        <v>44564</v>
      </c>
      <c r="B1465" s="70">
        <v>3981.16</v>
      </c>
      <c r="C1465" s="55">
        <v>0.03</v>
      </c>
      <c r="D1465" s="55">
        <v>8.0000000000000004E-4</v>
      </c>
      <c r="E1465" s="56">
        <f t="shared" si="113"/>
        <v>1.0074170717777329</v>
      </c>
      <c r="F1465" s="56">
        <f t="shared" si="114"/>
        <v>1.0001999400279846</v>
      </c>
      <c r="G1465" s="57">
        <f t="shared" si="115"/>
        <v>1.0072156890446786</v>
      </c>
      <c r="H1465" s="54">
        <f t="shared" si="116"/>
        <v>3804.0793193571608</v>
      </c>
      <c r="I1465" s="58">
        <f t="shared" si="117"/>
        <v>177.08068064283907</v>
      </c>
    </row>
    <row r="1466" spans="1:9" x14ac:dyDescent="0.25">
      <c r="A1466" s="53">
        <v>44565</v>
      </c>
      <c r="B1466" s="70">
        <v>4082.75</v>
      </c>
      <c r="C1466" s="55">
        <v>0.03</v>
      </c>
      <c r="D1466" s="55">
        <v>8.0000000000000004E-4</v>
      </c>
      <c r="E1466" s="56">
        <f t="shared" si="113"/>
        <v>1.0074170717777329</v>
      </c>
      <c r="F1466" s="56">
        <f t="shared" si="114"/>
        <v>1.0001999400279846</v>
      </c>
      <c r="G1466" s="57">
        <f t="shared" si="115"/>
        <v>1.0072156890446786</v>
      </c>
      <c r="H1466" s="54">
        <f t="shared" si="116"/>
        <v>3814.3781302612456</v>
      </c>
      <c r="I1466" s="58">
        <f t="shared" si="117"/>
        <v>268.37186973875441</v>
      </c>
    </row>
    <row r="1467" spans="1:9" x14ac:dyDescent="0.25">
      <c r="A1467" s="53">
        <v>44566</v>
      </c>
      <c r="B1467" s="70">
        <v>4084.11</v>
      </c>
      <c r="C1467" s="55">
        <v>0.03</v>
      </c>
      <c r="D1467" s="55">
        <v>8.0000000000000004E-4</v>
      </c>
      <c r="E1467" s="56">
        <f t="shared" si="113"/>
        <v>1.0074170717777329</v>
      </c>
      <c r="F1467" s="56">
        <f t="shared" si="114"/>
        <v>1.0001999400279846</v>
      </c>
      <c r="G1467" s="57">
        <f t="shared" si="115"/>
        <v>1.0072156890446786</v>
      </c>
      <c r="H1467" s="54">
        <f t="shared" si="116"/>
        <v>3806.0687481952182</v>
      </c>
      <c r="I1467" s="58">
        <f t="shared" si="117"/>
        <v>278.04125180478195</v>
      </c>
    </row>
    <row r="1468" spans="1:9" x14ac:dyDescent="0.25">
      <c r="A1468" s="53">
        <v>44567</v>
      </c>
      <c r="B1468" s="70">
        <v>4042.36</v>
      </c>
      <c r="C1468" s="55">
        <v>0.03</v>
      </c>
      <c r="D1468" s="55">
        <v>8.0000000000000004E-4</v>
      </c>
      <c r="E1468" s="56">
        <f t="shared" si="113"/>
        <v>1.0074170717777329</v>
      </c>
      <c r="F1468" s="56">
        <f t="shared" si="114"/>
        <v>1.0001999400279846</v>
      </c>
      <c r="G1468" s="57">
        <f t="shared" si="115"/>
        <v>1.0072156890446786</v>
      </c>
      <c r="H1468" s="54">
        <f t="shared" si="116"/>
        <v>3790.4045080006144</v>
      </c>
      <c r="I1468" s="58">
        <f t="shared" si="117"/>
        <v>251.95549199938569</v>
      </c>
    </row>
    <row r="1469" spans="1:9" x14ac:dyDescent="0.25">
      <c r="A1469" s="53">
        <v>44568</v>
      </c>
      <c r="B1469" s="70">
        <v>4039.31</v>
      </c>
      <c r="C1469" s="55">
        <v>0.03</v>
      </c>
      <c r="D1469" s="55">
        <v>8.0000000000000004E-4</v>
      </c>
      <c r="E1469" s="56">
        <f t="shared" si="113"/>
        <v>1.0074170717777329</v>
      </c>
      <c r="F1469" s="56">
        <f t="shared" si="114"/>
        <v>1.0001999400279846</v>
      </c>
      <c r="G1469" s="57">
        <f t="shared" si="115"/>
        <v>1.0072156890446786</v>
      </c>
      <c r="H1469" s="54">
        <f t="shared" si="116"/>
        <v>3783.7328880588466</v>
      </c>
      <c r="I1469" s="58">
        <f t="shared" si="117"/>
        <v>255.57711194115336</v>
      </c>
    </row>
    <row r="1470" spans="1:9" x14ac:dyDescent="0.25">
      <c r="A1470" s="53">
        <v>44569</v>
      </c>
      <c r="B1470" s="70">
        <v>4043.46</v>
      </c>
      <c r="C1470" s="55">
        <v>0.03</v>
      </c>
      <c r="D1470" s="55">
        <v>8.0000000000000004E-4</v>
      </c>
      <c r="E1470" s="56">
        <f t="shared" si="113"/>
        <v>1.0074170717777329</v>
      </c>
      <c r="F1470" s="56">
        <f t="shared" si="114"/>
        <v>1.0001999400279846</v>
      </c>
      <c r="G1470" s="57">
        <f t="shared" si="115"/>
        <v>1.0072156890446786</v>
      </c>
      <c r="H1470" s="54">
        <f t="shared" si="116"/>
        <v>3783.7328880588466</v>
      </c>
      <c r="I1470" s="58">
        <f t="shared" si="117"/>
        <v>259.72711194115345</v>
      </c>
    </row>
    <row r="1471" spans="1:9" x14ac:dyDescent="0.25">
      <c r="A1471" s="53">
        <v>44570</v>
      </c>
      <c r="B1471" s="70">
        <v>4043.46</v>
      </c>
      <c r="C1471" s="55">
        <v>0.03</v>
      </c>
      <c r="D1471" s="55">
        <v>8.0000000000000004E-4</v>
      </c>
      <c r="E1471" s="56">
        <f t="shared" si="113"/>
        <v>1.0074170717777329</v>
      </c>
      <c r="F1471" s="56">
        <f t="shared" si="114"/>
        <v>1.0001999400279846</v>
      </c>
      <c r="G1471" s="57">
        <f t="shared" si="115"/>
        <v>1.0072156890446786</v>
      </c>
      <c r="H1471" s="54">
        <f t="shared" si="116"/>
        <v>3783.7328880588466</v>
      </c>
      <c r="I1471" s="58">
        <f t="shared" si="117"/>
        <v>259.72711194115345</v>
      </c>
    </row>
    <row r="1472" spans="1:9" x14ac:dyDescent="0.25">
      <c r="A1472" s="53">
        <v>44571</v>
      </c>
      <c r="B1472" s="70">
        <v>4043.46</v>
      </c>
      <c r="C1472" s="55">
        <v>0.03</v>
      </c>
      <c r="D1472" s="55">
        <v>8.0000000000000004E-4</v>
      </c>
      <c r="E1472" s="56">
        <f t="shared" si="113"/>
        <v>1.0074170717777329</v>
      </c>
      <c r="F1472" s="56">
        <f t="shared" si="114"/>
        <v>1.0001999400279846</v>
      </c>
      <c r="G1472" s="57">
        <f t="shared" si="115"/>
        <v>1.0072156890446786</v>
      </c>
      <c r="H1472" s="54">
        <f t="shared" si="116"/>
        <v>3783.7328880588466</v>
      </c>
      <c r="I1472" s="58">
        <f t="shared" si="117"/>
        <v>259.72711194115345</v>
      </c>
    </row>
    <row r="1473" spans="1:9" x14ac:dyDescent="0.25">
      <c r="A1473" s="53">
        <v>44572</v>
      </c>
      <c r="B1473" s="70">
        <v>4043.46</v>
      </c>
      <c r="C1473" s="55">
        <v>0.03</v>
      </c>
      <c r="D1473" s="55">
        <v>8.0000000000000004E-4</v>
      </c>
      <c r="E1473" s="56">
        <f t="shared" si="113"/>
        <v>1.0074170717777329</v>
      </c>
      <c r="F1473" s="56">
        <f t="shared" si="114"/>
        <v>1.0001999400279846</v>
      </c>
      <c r="G1473" s="57">
        <f t="shared" si="115"/>
        <v>1.0072156890446786</v>
      </c>
      <c r="H1473" s="54">
        <f t="shared" si="116"/>
        <v>3756.2827891418119</v>
      </c>
      <c r="I1473" s="58">
        <f t="shared" si="117"/>
        <v>287.17721085818812</v>
      </c>
    </row>
    <row r="1474" spans="1:9" x14ac:dyDescent="0.25">
      <c r="A1474" s="53">
        <v>44573</v>
      </c>
      <c r="B1474" s="70">
        <v>4011.65</v>
      </c>
      <c r="C1474" s="55">
        <v>0.03</v>
      </c>
      <c r="D1474" s="55">
        <v>8.0000000000000004E-4</v>
      </c>
      <c r="E1474" s="56">
        <f t="shared" si="113"/>
        <v>1.0074170717777329</v>
      </c>
      <c r="F1474" s="56">
        <f t="shared" si="114"/>
        <v>1.0001999400279846</v>
      </c>
      <c r="G1474" s="57">
        <f t="shared" si="115"/>
        <v>1.0072156890446786</v>
      </c>
      <c r="H1474" s="54">
        <f t="shared" si="116"/>
        <v>3743.492168379958</v>
      </c>
      <c r="I1474" s="58">
        <f t="shared" si="117"/>
        <v>268.15783162004209</v>
      </c>
    </row>
    <row r="1475" spans="1:9" x14ac:dyDescent="0.25">
      <c r="A1475" s="53">
        <v>44574</v>
      </c>
      <c r="B1475" s="70">
        <v>3970.08</v>
      </c>
      <c r="C1475" s="55">
        <v>0.03</v>
      </c>
      <c r="D1475" s="55">
        <v>8.0000000000000004E-4</v>
      </c>
      <c r="E1475" s="56">
        <f t="shared" si="113"/>
        <v>1.0074170717777329</v>
      </c>
      <c r="F1475" s="56">
        <f t="shared" si="114"/>
        <v>1.0001999400279846</v>
      </c>
      <c r="G1475" s="57">
        <f t="shared" si="115"/>
        <v>1.0072156890446786</v>
      </c>
      <c r="H1475" s="54">
        <f t="shared" si="116"/>
        <v>3773.1728390245112</v>
      </c>
      <c r="I1475" s="58">
        <f t="shared" si="117"/>
        <v>196.90716097548875</v>
      </c>
    </row>
    <row r="1476" spans="1:9" x14ac:dyDescent="0.25">
      <c r="A1476" s="53">
        <v>44575</v>
      </c>
      <c r="B1476" s="70">
        <v>3950.4</v>
      </c>
      <c r="C1476" s="55">
        <v>0.03</v>
      </c>
      <c r="D1476" s="55">
        <v>8.0000000000000004E-4</v>
      </c>
      <c r="E1476" s="56">
        <f t="shared" si="113"/>
        <v>1.0074170717777329</v>
      </c>
      <c r="F1476" s="56">
        <f t="shared" si="114"/>
        <v>1.0001999400279846</v>
      </c>
      <c r="G1476" s="57">
        <f t="shared" si="115"/>
        <v>1.0072156890446786</v>
      </c>
      <c r="H1476" s="54">
        <f t="shared" si="116"/>
        <v>3790.4547461025854</v>
      </c>
      <c r="I1476" s="58">
        <f t="shared" si="117"/>
        <v>159.94525389741466</v>
      </c>
    </row>
    <row r="1477" spans="1:9" x14ac:dyDescent="0.25">
      <c r="A1477" s="53">
        <v>44576</v>
      </c>
      <c r="B1477" s="70">
        <v>3993.65</v>
      </c>
      <c r="C1477" s="55">
        <v>0.03</v>
      </c>
      <c r="D1477" s="55">
        <v>8.0000000000000004E-4</v>
      </c>
      <c r="E1477" s="56">
        <f t="shared" si="113"/>
        <v>1.0074170717777329</v>
      </c>
      <c r="F1477" s="56">
        <f t="shared" si="114"/>
        <v>1.0001999400279846</v>
      </c>
      <c r="G1477" s="57">
        <f t="shared" si="115"/>
        <v>1.0072156890446786</v>
      </c>
      <c r="H1477" s="54">
        <f t="shared" si="116"/>
        <v>3790.4547461025854</v>
      </c>
      <c r="I1477" s="58">
        <f t="shared" si="117"/>
        <v>203.19525389741466</v>
      </c>
    </row>
    <row r="1478" spans="1:9" x14ac:dyDescent="0.25">
      <c r="A1478" s="53">
        <v>44577</v>
      </c>
      <c r="B1478" s="70">
        <v>3993.65</v>
      </c>
      <c r="C1478" s="55">
        <v>0.03</v>
      </c>
      <c r="D1478" s="55">
        <v>8.0000000000000004E-4</v>
      </c>
      <c r="E1478" s="56">
        <f t="shared" si="113"/>
        <v>1.0074170717777329</v>
      </c>
      <c r="F1478" s="56">
        <f t="shared" si="114"/>
        <v>1.0001999400279846</v>
      </c>
      <c r="G1478" s="57">
        <f t="shared" si="115"/>
        <v>1.0072156890446786</v>
      </c>
      <c r="H1478" s="54">
        <f t="shared" si="116"/>
        <v>3790.4547461025854</v>
      </c>
      <c r="I1478" s="58">
        <f t="shared" si="117"/>
        <v>203.19525389741466</v>
      </c>
    </row>
    <row r="1479" spans="1:9" x14ac:dyDescent="0.25">
      <c r="A1479" s="53">
        <v>44578</v>
      </c>
      <c r="B1479" s="70">
        <v>3993.65</v>
      </c>
      <c r="C1479" s="55">
        <v>0.03</v>
      </c>
      <c r="D1479" s="55">
        <v>8.0000000000000004E-4</v>
      </c>
      <c r="E1479" s="56">
        <f t="shared" si="113"/>
        <v>1.0074170717777329</v>
      </c>
      <c r="F1479" s="56">
        <f t="shared" si="114"/>
        <v>1.0001999400279846</v>
      </c>
      <c r="G1479" s="57">
        <f t="shared" si="115"/>
        <v>1.0072156890446786</v>
      </c>
      <c r="H1479" s="54">
        <f t="shared" si="116"/>
        <v>3790.4547461025854</v>
      </c>
      <c r="I1479" s="58">
        <f t="shared" si="117"/>
        <v>203.19525389741466</v>
      </c>
    </row>
    <row r="1480" spans="1:9" x14ac:dyDescent="0.25">
      <c r="A1480" s="53">
        <v>44579</v>
      </c>
      <c r="B1480" s="70">
        <v>3993.65</v>
      </c>
      <c r="C1480" s="55">
        <v>0.03</v>
      </c>
      <c r="D1480" s="55">
        <v>8.0000000000000004E-4</v>
      </c>
      <c r="E1480" s="56">
        <f t="shared" si="113"/>
        <v>1.0074170717777329</v>
      </c>
      <c r="F1480" s="56">
        <f t="shared" si="114"/>
        <v>1.0001999400279846</v>
      </c>
      <c r="G1480" s="57">
        <f t="shared" si="115"/>
        <v>1.0072156890446786</v>
      </c>
      <c r="H1480" s="54">
        <f t="shared" si="116"/>
        <v>3784.8783167837883</v>
      </c>
      <c r="I1480" s="58">
        <f t="shared" si="117"/>
        <v>208.77168321621184</v>
      </c>
    </row>
    <row r="1481" spans="1:9" x14ac:dyDescent="0.25">
      <c r="A1481" s="53">
        <v>44580</v>
      </c>
      <c r="B1481" s="70">
        <v>4033.37</v>
      </c>
      <c r="C1481" s="55">
        <v>0.03</v>
      </c>
      <c r="D1481" s="55">
        <v>8.0000000000000004E-4</v>
      </c>
      <c r="E1481" s="56">
        <f t="shared" si="113"/>
        <v>1.0074170717777329</v>
      </c>
      <c r="F1481" s="56">
        <f t="shared" si="114"/>
        <v>1.0001999400279846</v>
      </c>
      <c r="G1481" s="57">
        <f t="shared" si="115"/>
        <v>1.0072156890446786</v>
      </c>
      <c r="H1481" s="54">
        <f t="shared" si="116"/>
        <v>3788.5356506072876</v>
      </c>
      <c r="I1481" s="58">
        <f t="shared" si="117"/>
        <v>244.83434939271228</v>
      </c>
    </row>
    <row r="1482" spans="1:9" x14ac:dyDescent="0.25">
      <c r="A1482" s="53">
        <v>44581</v>
      </c>
      <c r="B1482" s="70">
        <v>4003.95</v>
      </c>
      <c r="C1482" s="55">
        <v>0.03</v>
      </c>
      <c r="D1482" s="55">
        <v>8.0000000000000004E-4</v>
      </c>
      <c r="E1482" s="56">
        <f t="shared" si="113"/>
        <v>1.0074170717777329</v>
      </c>
      <c r="F1482" s="56">
        <f t="shared" si="114"/>
        <v>1.0001999400279846</v>
      </c>
      <c r="G1482" s="57">
        <f t="shared" si="115"/>
        <v>1.0072156890446786</v>
      </c>
      <c r="H1482" s="54">
        <f t="shared" si="116"/>
        <v>3801.3162237487477</v>
      </c>
      <c r="I1482" s="58">
        <f t="shared" si="117"/>
        <v>202.63377625125213</v>
      </c>
    </row>
    <row r="1483" spans="1:9" x14ac:dyDescent="0.25">
      <c r="A1483" s="53">
        <v>44582</v>
      </c>
      <c r="B1483" s="70">
        <v>3980.8</v>
      </c>
      <c r="C1483" s="55">
        <v>0.03</v>
      </c>
      <c r="D1483" s="55">
        <v>8.0000000000000004E-4</v>
      </c>
      <c r="E1483" s="56">
        <f t="shared" si="113"/>
        <v>1.0074170717777329</v>
      </c>
      <c r="F1483" s="56">
        <f t="shared" si="114"/>
        <v>1.0001999400279846</v>
      </c>
      <c r="G1483" s="57">
        <f t="shared" si="115"/>
        <v>1.0072156890446786</v>
      </c>
      <c r="H1483" s="54">
        <f t="shared" si="116"/>
        <v>3798.3823185936326</v>
      </c>
      <c r="I1483" s="58">
        <f t="shared" si="117"/>
        <v>182.41768140636759</v>
      </c>
    </row>
    <row r="1484" spans="1:9" x14ac:dyDescent="0.25">
      <c r="A1484" s="53">
        <v>44583</v>
      </c>
      <c r="B1484" s="70">
        <v>3964.3</v>
      </c>
      <c r="C1484" s="55">
        <v>0.03</v>
      </c>
      <c r="D1484" s="55">
        <v>8.0000000000000004E-4</v>
      </c>
      <c r="E1484" s="56">
        <f t="shared" si="113"/>
        <v>1.0074170717777329</v>
      </c>
      <c r="F1484" s="56">
        <f t="shared" si="114"/>
        <v>1.0001999400279846</v>
      </c>
      <c r="G1484" s="57">
        <f t="shared" si="115"/>
        <v>1.0072156890446786</v>
      </c>
      <c r="H1484" s="54">
        <f t="shared" si="116"/>
        <v>3798.3823185936326</v>
      </c>
      <c r="I1484" s="58">
        <f t="shared" si="117"/>
        <v>165.91768140636759</v>
      </c>
    </row>
    <row r="1485" spans="1:9" x14ac:dyDescent="0.25">
      <c r="A1485" s="53">
        <v>44584</v>
      </c>
      <c r="B1485" s="70">
        <v>3964.3</v>
      </c>
      <c r="C1485" s="55">
        <v>0.03</v>
      </c>
      <c r="D1485" s="55">
        <v>8.0000000000000004E-4</v>
      </c>
      <c r="E1485" s="56">
        <f t="shared" si="113"/>
        <v>1.0074170717777329</v>
      </c>
      <c r="F1485" s="56">
        <f t="shared" si="114"/>
        <v>1.0001999400279846</v>
      </c>
      <c r="G1485" s="57">
        <f t="shared" si="115"/>
        <v>1.0072156890446786</v>
      </c>
      <c r="H1485" s="54">
        <f t="shared" si="116"/>
        <v>3798.3823185936326</v>
      </c>
      <c r="I1485" s="58">
        <f t="shared" si="117"/>
        <v>165.91768140636759</v>
      </c>
    </row>
    <row r="1486" spans="1:9" x14ac:dyDescent="0.25">
      <c r="A1486" s="53">
        <v>44585</v>
      </c>
      <c r="B1486" s="70">
        <v>3964.3</v>
      </c>
      <c r="C1486" s="55">
        <v>0.03</v>
      </c>
      <c r="D1486" s="55">
        <v>8.0000000000000004E-4</v>
      </c>
      <c r="E1486" s="56">
        <f t="shared" si="113"/>
        <v>1.0074170717777329</v>
      </c>
      <c r="F1486" s="56">
        <f t="shared" si="114"/>
        <v>1.0001999400279846</v>
      </c>
      <c r="G1486" s="57">
        <f t="shared" si="115"/>
        <v>1.0072156890446786</v>
      </c>
      <c r="H1486" s="54">
        <f t="shared" si="116"/>
        <v>3787.9327933836339</v>
      </c>
      <c r="I1486" s="58">
        <f t="shared" si="117"/>
        <v>176.36720661636627</v>
      </c>
    </row>
    <row r="1487" spans="1:9" x14ac:dyDescent="0.25">
      <c r="A1487" s="53">
        <v>44586</v>
      </c>
      <c r="B1487" s="70">
        <v>3977.51</v>
      </c>
      <c r="C1487" s="55">
        <v>0.03</v>
      </c>
      <c r="D1487" s="55">
        <v>8.0000000000000004E-4</v>
      </c>
      <c r="E1487" s="56">
        <f t="shared" si="113"/>
        <v>1.0074170717777329</v>
      </c>
      <c r="F1487" s="56">
        <f t="shared" si="114"/>
        <v>1.0001999400279846</v>
      </c>
      <c r="G1487" s="57">
        <f t="shared" si="115"/>
        <v>1.0072156890446786</v>
      </c>
      <c r="H1487" s="54">
        <f t="shared" si="116"/>
        <v>3792.434127320249</v>
      </c>
      <c r="I1487" s="58">
        <f t="shared" si="117"/>
        <v>185.07587267975123</v>
      </c>
    </row>
    <row r="1488" spans="1:9" x14ac:dyDescent="0.25">
      <c r="A1488" s="53">
        <v>44587</v>
      </c>
      <c r="B1488" s="70">
        <v>3987.32</v>
      </c>
      <c r="C1488" s="55">
        <v>0.03</v>
      </c>
      <c r="D1488" s="55">
        <v>8.0000000000000004E-4</v>
      </c>
      <c r="E1488" s="56">
        <f t="shared" si="113"/>
        <v>1.0074170717777329</v>
      </c>
      <c r="F1488" s="56">
        <f t="shared" si="114"/>
        <v>1.0001999400279846</v>
      </c>
      <c r="G1488" s="57">
        <f t="shared" si="115"/>
        <v>1.0072156890446786</v>
      </c>
      <c r="H1488" s="54">
        <f t="shared" si="116"/>
        <v>3779.1210302978952</v>
      </c>
      <c r="I1488" s="58">
        <f t="shared" si="117"/>
        <v>208.19896970210493</v>
      </c>
    </row>
    <row r="1489" spans="1:9" x14ac:dyDescent="0.25">
      <c r="A1489" s="53">
        <v>44588</v>
      </c>
      <c r="B1489" s="70">
        <v>3947.83</v>
      </c>
      <c r="C1489" s="55">
        <v>0.03</v>
      </c>
      <c r="D1489" s="55">
        <v>8.0000000000000004E-4</v>
      </c>
      <c r="E1489" s="56">
        <f t="shared" si="113"/>
        <v>1.0074170717777329</v>
      </c>
      <c r="F1489" s="56">
        <f t="shared" si="114"/>
        <v>1.0001999400279846</v>
      </c>
      <c r="G1489" s="57">
        <f t="shared" si="115"/>
        <v>1.0072156890446786</v>
      </c>
      <c r="H1489" s="54">
        <f t="shared" si="116"/>
        <v>3784.034316670673</v>
      </c>
      <c r="I1489" s="58">
        <f t="shared" si="117"/>
        <v>163.79568332932695</v>
      </c>
    </row>
    <row r="1490" spans="1:9" x14ac:dyDescent="0.25">
      <c r="A1490" s="53">
        <v>44589</v>
      </c>
      <c r="B1490" s="70">
        <v>3944.04</v>
      </c>
      <c r="C1490" s="55">
        <v>0.03</v>
      </c>
      <c r="D1490" s="55">
        <v>8.0000000000000004E-4</v>
      </c>
      <c r="E1490" s="56">
        <f t="shared" si="113"/>
        <v>1.0074170717777329</v>
      </c>
      <c r="F1490" s="56">
        <f t="shared" si="114"/>
        <v>1.0001999400279846</v>
      </c>
      <c r="G1490" s="57">
        <f t="shared" si="115"/>
        <v>1.0072156890446786</v>
      </c>
      <c r="H1490" s="54">
        <f t="shared" si="116"/>
        <v>3802.4616524736898</v>
      </c>
      <c r="I1490" s="58">
        <f t="shared" si="117"/>
        <v>141.57834752631015</v>
      </c>
    </row>
    <row r="1491" spans="1:9" x14ac:dyDescent="0.25">
      <c r="A1491" s="53">
        <v>44590</v>
      </c>
      <c r="B1491" s="70">
        <v>3982.6</v>
      </c>
      <c r="C1491" s="55">
        <v>0.03</v>
      </c>
      <c r="D1491" s="55">
        <v>8.0000000000000004E-4</v>
      </c>
      <c r="E1491" s="56">
        <f t="shared" si="113"/>
        <v>1.0074170717777329</v>
      </c>
      <c r="F1491" s="56">
        <f t="shared" si="114"/>
        <v>1.0001999400279846</v>
      </c>
      <c r="G1491" s="57">
        <f t="shared" si="115"/>
        <v>1.0072156890446786</v>
      </c>
      <c r="H1491" s="54">
        <f t="shared" si="116"/>
        <v>3802.4616524736898</v>
      </c>
      <c r="I1491" s="58">
        <f t="shared" si="117"/>
        <v>180.1383475263101</v>
      </c>
    </row>
    <row r="1492" spans="1:9" x14ac:dyDescent="0.25">
      <c r="A1492" s="53">
        <v>44591</v>
      </c>
      <c r="B1492" s="70">
        <v>3982.6</v>
      </c>
      <c r="C1492" s="55">
        <v>0.03</v>
      </c>
      <c r="D1492" s="55">
        <v>8.0000000000000004E-4</v>
      </c>
      <c r="E1492" s="56">
        <f t="shared" si="113"/>
        <v>1.0074170717777329</v>
      </c>
      <c r="F1492" s="56">
        <f t="shared" si="114"/>
        <v>1.0001999400279846</v>
      </c>
      <c r="G1492" s="57">
        <f t="shared" si="115"/>
        <v>1.0072156890446786</v>
      </c>
      <c r="H1492" s="54">
        <f t="shared" si="116"/>
        <v>3802.4616524736898</v>
      </c>
      <c r="I1492" s="58">
        <f t="shared" si="117"/>
        <v>180.1383475263101</v>
      </c>
    </row>
    <row r="1493" spans="1:9" x14ac:dyDescent="0.25">
      <c r="A1493" s="53">
        <v>44592</v>
      </c>
      <c r="B1493" s="70">
        <v>3982.6</v>
      </c>
      <c r="C1493" s="55">
        <v>0.04</v>
      </c>
      <c r="D1493" s="55">
        <v>8.0000000000000004E-4</v>
      </c>
      <c r="E1493" s="56">
        <f t="shared" si="113"/>
        <v>1.0098534065489688</v>
      </c>
      <c r="F1493" s="56">
        <f t="shared" si="114"/>
        <v>1.0001999400279846</v>
      </c>
      <c r="G1493" s="57">
        <f t="shared" si="115"/>
        <v>1.0096515367924479</v>
      </c>
      <c r="H1493" s="54">
        <f t="shared" si="116"/>
        <v>3807.1129904067479</v>
      </c>
      <c r="I1493" s="58">
        <f t="shared" si="117"/>
        <v>175.48700959325197</v>
      </c>
    </row>
    <row r="1494" spans="1:9" x14ac:dyDescent="0.25">
      <c r="A1494" s="53">
        <v>44593</v>
      </c>
      <c r="B1494" s="70">
        <v>3942.73</v>
      </c>
      <c r="C1494" s="55">
        <v>0.04</v>
      </c>
      <c r="D1494" s="55">
        <v>8.0000000000000004E-4</v>
      </c>
      <c r="E1494" s="56">
        <f t="shared" ref="E1494:E1557" si="118">+(1+C1494)^(90/360)</f>
        <v>1.0098534065489688</v>
      </c>
      <c r="F1494" s="56">
        <f t="shared" ref="F1494:F1557" si="119">+(1+D1494)^(90/360)</f>
        <v>1.0001999400279846</v>
      </c>
      <c r="G1494" s="57">
        <f t="shared" ref="G1494:G1557" si="120">+E1494/F1494</f>
        <v>1.0096515367924479</v>
      </c>
      <c r="H1494" s="54">
        <f t="shared" si="116"/>
        <v>3801.3285415332452</v>
      </c>
      <c r="I1494" s="58">
        <f t="shared" si="117"/>
        <v>141.40145846675478</v>
      </c>
    </row>
    <row r="1495" spans="1:9" x14ac:dyDescent="0.25">
      <c r="A1495" s="53">
        <v>44594</v>
      </c>
      <c r="B1495" s="70">
        <v>3923.61</v>
      </c>
      <c r="C1495" s="55">
        <v>0.04</v>
      </c>
      <c r="D1495" s="55">
        <v>8.0000000000000004E-4</v>
      </c>
      <c r="E1495" s="56">
        <f t="shared" si="118"/>
        <v>1.0098534065489688</v>
      </c>
      <c r="F1495" s="56">
        <f t="shared" si="119"/>
        <v>1.0001999400279846</v>
      </c>
      <c r="G1495" s="57">
        <f t="shared" si="120"/>
        <v>1.0096515367924479</v>
      </c>
      <c r="H1495" s="54">
        <f t="shared" si="116"/>
        <v>3860.832915597191</v>
      </c>
      <c r="I1495" s="58">
        <f t="shared" si="117"/>
        <v>62.777084402809123</v>
      </c>
    </row>
    <row r="1496" spans="1:9" x14ac:dyDescent="0.25">
      <c r="A1496" s="53">
        <v>44595</v>
      </c>
      <c r="B1496" s="70">
        <v>3928.05</v>
      </c>
      <c r="C1496" s="55">
        <v>0.04</v>
      </c>
      <c r="D1496" s="55">
        <v>8.0000000000000004E-4</v>
      </c>
      <c r="E1496" s="56">
        <f t="shared" si="118"/>
        <v>1.0098534065489688</v>
      </c>
      <c r="F1496" s="56">
        <f t="shared" si="119"/>
        <v>1.0001999400279846</v>
      </c>
      <c r="G1496" s="57">
        <f t="shared" si="120"/>
        <v>1.0096515367924479</v>
      </c>
      <c r="H1496" s="54">
        <f t="shared" si="116"/>
        <v>3870.4501905938323</v>
      </c>
      <c r="I1496" s="58">
        <f t="shared" si="117"/>
        <v>57.599809406167878</v>
      </c>
    </row>
    <row r="1497" spans="1:9" x14ac:dyDescent="0.25">
      <c r="A1497" s="53">
        <v>44596</v>
      </c>
      <c r="B1497" s="70">
        <v>3951.96</v>
      </c>
      <c r="C1497" s="55">
        <v>0.04</v>
      </c>
      <c r="D1497" s="55">
        <v>8.0000000000000004E-4</v>
      </c>
      <c r="E1497" s="56">
        <f t="shared" si="118"/>
        <v>1.0098534065489688</v>
      </c>
      <c r="F1497" s="56">
        <f t="shared" si="119"/>
        <v>1.0001999400279846</v>
      </c>
      <c r="G1497" s="57">
        <f t="shared" si="120"/>
        <v>1.0096515367924479</v>
      </c>
      <c r="H1497" s="54">
        <f t="shared" si="116"/>
        <v>3905.0160450796679</v>
      </c>
      <c r="I1497" s="58">
        <f t="shared" si="117"/>
        <v>46.943954920332089</v>
      </c>
    </row>
    <row r="1498" spans="1:9" x14ac:dyDescent="0.25">
      <c r="A1498" s="53">
        <v>44597</v>
      </c>
      <c r="B1498" s="70">
        <v>3962.68</v>
      </c>
      <c r="C1498" s="55">
        <v>0.04</v>
      </c>
      <c r="D1498" s="55">
        <v>8.0000000000000004E-4</v>
      </c>
      <c r="E1498" s="56">
        <f t="shared" si="118"/>
        <v>1.0098534065489688</v>
      </c>
      <c r="F1498" s="56">
        <f t="shared" si="119"/>
        <v>1.0001999400279846</v>
      </c>
      <c r="G1498" s="57">
        <f t="shared" si="120"/>
        <v>1.0096515367924479</v>
      </c>
      <c r="H1498" s="54">
        <f t="shared" si="116"/>
        <v>3905.0160450796679</v>
      </c>
      <c r="I1498" s="58">
        <f t="shared" si="117"/>
        <v>57.663954920331889</v>
      </c>
    </row>
    <row r="1499" spans="1:9" x14ac:dyDescent="0.25">
      <c r="A1499" s="53">
        <v>44598</v>
      </c>
      <c r="B1499" s="70">
        <v>3962.68</v>
      </c>
      <c r="C1499" s="55">
        <v>0.04</v>
      </c>
      <c r="D1499" s="55">
        <v>8.0000000000000004E-4</v>
      </c>
      <c r="E1499" s="56">
        <f t="shared" si="118"/>
        <v>1.0098534065489688</v>
      </c>
      <c r="F1499" s="56">
        <f t="shared" si="119"/>
        <v>1.0001999400279846</v>
      </c>
      <c r="G1499" s="57">
        <f t="shared" si="120"/>
        <v>1.0096515367924479</v>
      </c>
      <c r="H1499" s="54">
        <f t="shared" si="116"/>
        <v>3905.0160450796679</v>
      </c>
      <c r="I1499" s="58">
        <f t="shared" si="117"/>
        <v>57.663954920331889</v>
      </c>
    </row>
    <row r="1500" spans="1:9" x14ac:dyDescent="0.25">
      <c r="A1500" s="53">
        <v>44599</v>
      </c>
      <c r="B1500" s="70">
        <v>3962.68</v>
      </c>
      <c r="C1500" s="55">
        <v>0.04</v>
      </c>
      <c r="D1500" s="55">
        <v>8.0000000000000004E-4</v>
      </c>
      <c r="E1500" s="56">
        <f t="shared" si="118"/>
        <v>1.0098534065489688</v>
      </c>
      <c r="F1500" s="56">
        <f t="shared" si="119"/>
        <v>1.0001999400279846</v>
      </c>
      <c r="G1500" s="57">
        <f t="shared" si="120"/>
        <v>1.0096515367924479</v>
      </c>
      <c r="H1500" s="54">
        <f t="shared" si="116"/>
        <v>3897.6220104326685</v>
      </c>
      <c r="I1500" s="58">
        <f t="shared" si="117"/>
        <v>65.057989567331333</v>
      </c>
    </row>
    <row r="1501" spans="1:9" x14ac:dyDescent="0.25">
      <c r="A1501" s="53">
        <v>44600</v>
      </c>
      <c r="B1501" s="70">
        <v>3963.84</v>
      </c>
      <c r="C1501" s="55">
        <v>0.04</v>
      </c>
      <c r="D1501" s="55">
        <v>8.0000000000000004E-4</v>
      </c>
      <c r="E1501" s="56">
        <f t="shared" si="118"/>
        <v>1.0098534065489688</v>
      </c>
      <c r="F1501" s="56">
        <f t="shared" si="119"/>
        <v>1.0001999400279846</v>
      </c>
      <c r="G1501" s="57">
        <f t="shared" si="120"/>
        <v>1.0096515367924479</v>
      </c>
      <c r="H1501" s="54">
        <f t="shared" si="116"/>
        <v>3900.086688648335</v>
      </c>
      <c r="I1501" s="58">
        <f t="shared" si="117"/>
        <v>63.753311351665161</v>
      </c>
    </row>
    <row r="1502" spans="1:9" x14ac:dyDescent="0.25">
      <c r="A1502" s="53">
        <v>44601</v>
      </c>
      <c r="B1502" s="70">
        <v>3965.41</v>
      </c>
      <c r="C1502" s="55">
        <v>0.04</v>
      </c>
      <c r="D1502" s="55">
        <v>8.0000000000000004E-4</v>
      </c>
      <c r="E1502" s="56">
        <f t="shared" si="118"/>
        <v>1.0098534065489688</v>
      </c>
      <c r="F1502" s="56">
        <f t="shared" si="119"/>
        <v>1.0001999400279846</v>
      </c>
      <c r="G1502" s="57">
        <f t="shared" si="120"/>
        <v>1.0096515367924479</v>
      </c>
      <c r="H1502" s="54">
        <f t="shared" si="116"/>
        <v>3898.5978218078508</v>
      </c>
      <c r="I1502" s="58">
        <f t="shared" si="117"/>
        <v>66.812178192149076</v>
      </c>
    </row>
    <row r="1503" spans="1:9" x14ac:dyDescent="0.25">
      <c r="A1503" s="53">
        <v>44602</v>
      </c>
      <c r="B1503" s="70">
        <v>3939.31</v>
      </c>
      <c r="C1503" s="55">
        <v>0.04</v>
      </c>
      <c r="D1503" s="55">
        <v>8.0000000000000004E-4</v>
      </c>
      <c r="E1503" s="56">
        <f t="shared" si="118"/>
        <v>1.0098534065489688</v>
      </c>
      <c r="F1503" s="56">
        <f t="shared" si="119"/>
        <v>1.0001999400279846</v>
      </c>
      <c r="G1503" s="57">
        <f t="shared" si="120"/>
        <v>1.0096515367924479</v>
      </c>
      <c r="H1503" s="54">
        <f t="shared" si="116"/>
        <v>3898.5978218078508</v>
      </c>
      <c r="I1503" s="58">
        <f t="shared" si="117"/>
        <v>40.712178192149167</v>
      </c>
    </row>
    <row r="1504" spans="1:9" x14ac:dyDescent="0.25">
      <c r="A1504" s="53">
        <v>44603</v>
      </c>
      <c r="B1504" s="70">
        <v>3917.75</v>
      </c>
      <c r="C1504" s="55">
        <v>0.04</v>
      </c>
      <c r="D1504" s="55">
        <v>8.0000000000000004E-4</v>
      </c>
      <c r="E1504" s="56">
        <f t="shared" si="118"/>
        <v>1.0098534065489688</v>
      </c>
      <c r="F1504" s="56">
        <f t="shared" si="119"/>
        <v>1.0001999400279846</v>
      </c>
      <c r="G1504" s="57">
        <f t="shared" si="120"/>
        <v>1.0096515367924479</v>
      </c>
      <c r="H1504" s="54">
        <f t="shared" si="116"/>
        <v>3911.8266048837745</v>
      </c>
      <c r="I1504" s="58">
        <f t="shared" si="117"/>
        <v>5.9233951162254925</v>
      </c>
    </row>
    <row r="1505" spans="1:9" x14ac:dyDescent="0.25">
      <c r="A1505" s="53">
        <v>44604</v>
      </c>
      <c r="B1505" s="70">
        <v>3917.52</v>
      </c>
      <c r="C1505" s="55">
        <v>0.04</v>
      </c>
      <c r="D1505" s="55">
        <v>8.0000000000000004E-4</v>
      </c>
      <c r="E1505" s="56">
        <f t="shared" si="118"/>
        <v>1.0098534065489688</v>
      </c>
      <c r="F1505" s="56">
        <f t="shared" si="119"/>
        <v>1.0001999400279846</v>
      </c>
      <c r="G1505" s="57">
        <f t="shared" si="120"/>
        <v>1.0096515367924479</v>
      </c>
      <c r="H1505" s="54">
        <f t="shared" si="116"/>
        <v>3911.8266048837745</v>
      </c>
      <c r="I1505" s="58">
        <f t="shared" si="117"/>
        <v>5.6933951162254743</v>
      </c>
    </row>
    <row r="1506" spans="1:9" x14ac:dyDescent="0.25">
      <c r="A1506" s="53">
        <v>44605</v>
      </c>
      <c r="B1506" s="70">
        <v>3917.52</v>
      </c>
      <c r="C1506" s="55">
        <v>0.04</v>
      </c>
      <c r="D1506" s="55">
        <v>8.0000000000000004E-4</v>
      </c>
      <c r="E1506" s="56">
        <f t="shared" si="118"/>
        <v>1.0098534065489688</v>
      </c>
      <c r="F1506" s="56">
        <f t="shared" si="119"/>
        <v>1.0001999400279846</v>
      </c>
      <c r="G1506" s="57">
        <f t="shared" si="120"/>
        <v>1.0096515367924479</v>
      </c>
      <c r="H1506" s="54">
        <f t="shared" si="116"/>
        <v>3911.8266048837745</v>
      </c>
      <c r="I1506" s="58">
        <f t="shared" si="117"/>
        <v>5.6933951162254743</v>
      </c>
    </row>
    <row r="1507" spans="1:9" x14ac:dyDescent="0.25">
      <c r="A1507" s="53">
        <v>44606</v>
      </c>
      <c r="B1507" s="70">
        <v>3917.52</v>
      </c>
      <c r="C1507" s="55">
        <v>0.04</v>
      </c>
      <c r="D1507" s="55">
        <v>8.0000000000000004E-4</v>
      </c>
      <c r="E1507" s="56">
        <f t="shared" si="118"/>
        <v>1.0098534065489688</v>
      </c>
      <c r="F1507" s="56">
        <f t="shared" si="119"/>
        <v>1.0001999400279846</v>
      </c>
      <c r="G1507" s="57">
        <f t="shared" si="120"/>
        <v>1.0096515367924479</v>
      </c>
      <c r="H1507" s="54">
        <f t="shared" si="116"/>
        <v>3911.8266048837745</v>
      </c>
      <c r="I1507" s="58">
        <f t="shared" si="117"/>
        <v>5.6933951162254743</v>
      </c>
    </row>
    <row r="1508" spans="1:9" x14ac:dyDescent="0.25">
      <c r="A1508" s="53">
        <v>44607</v>
      </c>
      <c r="B1508" s="70">
        <v>3938.97</v>
      </c>
      <c r="C1508" s="55">
        <v>0.04</v>
      </c>
      <c r="D1508" s="55">
        <v>8.0000000000000004E-4</v>
      </c>
      <c r="E1508" s="56">
        <f t="shared" si="118"/>
        <v>1.0098534065489688</v>
      </c>
      <c r="F1508" s="56">
        <f t="shared" si="119"/>
        <v>1.0001999400279846</v>
      </c>
      <c r="G1508" s="57">
        <f t="shared" si="120"/>
        <v>1.0096515367924479</v>
      </c>
      <c r="H1508" s="54">
        <f t="shared" si="116"/>
        <v>3922.1983732117419</v>
      </c>
      <c r="I1508" s="58">
        <f t="shared" si="117"/>
        <v>16.77162678825789</v>
      </c>
    </row>
    <row r="1509" spans="1:9" x14ac:dyDescent="0.25">
      <c r="A1509" s="53">
        <v>44608</v>
      </c>
      <c r="B1509" s="70">
        <v>3946.88</v>
      </c>
      <c r="C1509" s="55">
        <v>0.04</v>
      </c>
      <c r="D1509" s="55">
        <v>8.0000000000000004E-4</v>
      </c>
      <c r="E1509" s="56">
        <f t="shared" si="118"/>
        <v>1.0098534065489688</v>
      </c>
      <c r="F1509" s="56">
        <f t="shared" si="119"/>
        <v>1.0001999400279846</v>
      </c>
      <c r="G1509" s="57">
        <f t="shared" si="120"/>
        <v>1.0096515367924479</v>
      </c>
      <c r="H1509" s="54">
        <f t="shared" si="116"/>
        <v>3931.3629522095871</v>
      </c>
      <c r="I1509" s="58">
        <f t="shared" si="117"/>
        <v>15.517047790413017</v>
      </c>
    </row>
    <row r="1510" spans="1:9" x14ac:dyDescent="0.25">
      <c r="A1510" s="53">
        <v>44609</v>
      </c>
      <c r="B1510" s="70">
        <v>3963.72</v>
      </c>
      <c r="C1510" s="55">
        <v>0.04</v>
      </c>
      <c r="D1510" s="55">
        <v>8.0000000000000004E-4</v>
      </c>
      <c r="E1510" s="56">
        <f t="shared" si="118"/>
        <v>1.0098534065489688</v>
      </c>
      <c r="F1510" s="56">
        <f t="shared" si="119"/>
        <v>1.0001999400279846</v>
      </c>
      <c r="G1510" s="57">
        <f t="shared" si="120"/>
        <v>1.0096515367924479</v>
      </c>
      <c r="H1510" s="54">
        <f t="shared" si="116"/>
        <v>3967.0555167368702</v>
      </c>
      <c r="I1510" s="58">
        <f t="shared" si="117"/>
        <v>-3.3355167368704315</v>
      </c>
    </row>
    <row r="1511" spans="1:9" x14ac:dyDescent="0.25">
      <c r="A1511" s="53">
        <v>44610</v>
      </c>
      <c r="B1511" s="70">
        <v>3953.26</v>
      </c>
      <c r="C1511" s="55">
        <v>0.04</v>
      </c>
      <c r="D1511" s="55">
        <v>8.0000000000000004E-4</v>
      </c>
      <c r="E1511" s="56">
        <f t="shared" si="118"/>
        <v>1.0098534065489688</v>
      </c>
      <c r="F1511" s="56">
        <f t="shared" si="119"/>
        <v>1.0001999400279846</v>
      </c>
      <c r="G1511" s="57">
        <f t="shared" si="120"/>
        <v>1.0096515367924479</v>
      </c>
      <c r="H1511" s="54">
        <f t="shared" si="116"/>
        <v>3947.0362936790088</v>
      </c>
      <c r="I1511" s="58">
        <f t="shared" si="117"/>
        <v>6.2237063209913686</v>
      </c>
    </row>
    <row r="1512" spans="1:9" x14ac:dyDescent="0.25">
      <c r="A1512" s="53">
        <v>44611</v>
      </c>
      <c r="B1512" s="70">
        <v>3927.25</v>
      </c>
      <c r="C1512" s="55">
        <v>0.04</v>
      </c>
      <c r="D1512" s="55">
        <v>8.0000000000000004E-4</v>
      </c>
      <c r="E1512" s="56">
        <f t="shared" si="118"/>
        <v>1.0098534065489688</v>
      </c>
      <c r="F1512" s="56">
        <f t="shared" si="119"/>
        <v>1.0001999400279846</v>
      </c>
      <c r="G1512" s="57">
        <f t="shared" si="120"/>
        <v>1.0096515367924479</v>
      </c>
      <c r="H1512" s="54">
        <f t="shared" si="116"/>
        <v>3947.0362936790088</v>
      </c>
      <c r="I1512" s="58">
        <f t="shared" si="117"/>
        <v>-19.78629367900885</v>
      </c>
    </row>
    <row r="1513" spans="1:9" x14ac:dyDescent="0.25">
      <c r="A1513" s="53">
        <v>44612</v>
      </c>
      <c r="B1513" s="70">
        <v>3927.25</v>
      </c>
      <c r="C1513" s="55">
        <v>0.04</v>
      </c>
      <c r="D1513" s="55">
        <v>8.0000000000000004E-4</v>
      </c>
      <c r="E1513" s="56">
        <f t="shared" si="118"/>
        <v>1.0098534065489688</v>
      </c>
      <c r="F1513" s="56">
        <f t="shared" si="119"/>
        <v>1.0001999400279846</v>
      </c>
      <c r="G1513" s="57">
        <f t="shared" si="120"/>
        <v>1.0096515367924479</v>
      </c>
      <c r="H1513" s="54">
        <f t="shared" si="116"/>
        <v>3947.0362936790088</v>
      </c>
      <c r="I1513" s="58">
        <f t="shared" si="117"/>
        <v>-19.78629367900885</v>
      </c>
    </row>
    <row r="1514" spans="1:9" x14ac:dyDescent="0.25">
      <c r="A1514" s="53">
        <v>44613</v>
      </c>
      <c r="B1514" s="70">
        <v>3927.25</v>
      </c>
      <c r="C1514" s="55">
        <v>0.04</v>
      </c>
      <c r="D1514" s="55">
        <v>8.0000000000000004E-4</v>
      </c>
      <c r="E1514" s="56">
        <f t="shared" si="118"/>
        <v>1.0098534065489688</v>
      </c>
      <c r="F1514" s="56">
        <f t="shared" si="119"/>
        <v>1.0001999400279846</v>
      </c>
      <c r="G1514" s="57">
        <f t="shared" si="120"/>
        <v>1.0096515367924479</v>
      </c>
      <c r="H1514" s="54">
        <f t="shared" si="116"/>
        <v>3936.7047649953788</v>
      </c>
      <c r="I1514" s="58">
        <f t="shared" si="117"/>
        <v>-9.4547649953788095</v>
      </c>
    </row>
    <row r="1515" spans="1:9" x14ac:dyDescent="0.25">
      <c r="A1515" s="53">
        <v>44614</v>
      </c>
      <c r="B1515" s="70">
        <v>3927.25</v>
      </c>
      <c r="C1515" s="55">
        <v>0.04</v>
      </c>
      <c r="D1515" s="55">
        <v>8.0000000000000004E-4</v>
      </c>
      <c r="E1515" s="56">
        <f t="shared" si="118"/>
        <v>1.0098534065489688</v>
      </c>
      <c r="F1515" s="56">
        <f t="shared" si="119"/>
        <v>1.0001999400279846</v>
      </c>
      <c r="G1515" s="57">
        <f t="shared" si="120"/>
        <v>1.0096515367924479</v>
      </c>
      <c r="H1515" s="54">
        <f t="shared" si="116"/>
        <v>3968.0011483787994</v>
      </c>
      <c r="I1515" s="58">
        <f t="shared" si="117"/>
        <v>-40.751148378799371</v>
      </c>
    </row>
    <row r="1516" spans="1:9" x14ac:dyDescent="0.25">
      <c r="A1516" s="53">
        <v>44615</v>
      </c>
      <c r="B1516" s="70">
        <v>3932.4</v>
      </c>
      <c r="C1516" s="55">
        <v>0.04</v>
      </c>
      <c r="D1516" s="55">
        <v>8.0000000000000004E-4</v>
      </c>
      <c r="E1516" s="56">
        <f t="shared" si="118"/>
        <v>1.0098534065489688</v>
      </c>
      <c r="F1516" s="56">
        <f t="shared" si="119"/>
        <v>1.0001999400279846</v>
      </c>
      <c r="G1516" s="57">
        <f t="shared" si="120"/>
        <v>1.0096515367924479</v>
      </c>
      <c r="H1516" s="54">
        <f t="shared" si="116"/>
        <v>3993.2716450226931</v>
      </c>
      <c r="I1516" s="58">
        <f t="shared" si="117"/>
        <v>-60.871645022692974</v>
      </c>
    </row>
    <row r="1517" spans="1:9" x14ac:dyDescent="0.25">
      <c r="A1517" s="53">
        <v>44616</v>
      </c>
      <c r="B1517" s="70">
        <v>3913.79</v>
      </c>
      <c r="C1517" s="55">
        <v>0.04</v>
      </c>
      <c r="D1517" s="55">
        <v>8.0000000000000004E-4</v>
      </c>
      <c r="E1517" s="56">
        <f t="shared" si="118"/>
        <v>1.0098534065489688</v>
      </c>
      <c r="F1517" s="56">
        <f t="shared" si="119"/>
        <v>1.0001999400279846</v>
      </c>
      <c r="G1517" s="57">
        <f t="shared" si="120"/>
        <v>1.0096515367924479</v>
      </c>
      <c r="H1517" s="54">
        <f t="shared" si="116"/>
        <v>3993.2716450226931</v>
      </c>
      <c r="I1517" s="58">
        <f t="shared" si="117"/>
        <v>-79.481645022693101</v>
      </c>
    </row>
    <row r="1518" spans="1:9" x14ac:dyDescent="0.25">
      <c r="A1518" s="53">
        <v>44617</v>
      </c>
      <c r="B1518" s="70">
        <v>3940.2</v>
      </c>
      <c r="C1518" s="55">
        <v>0.04</v>
      </c>
      <c r="D1518" s="55">
        <v>8.0000000000000004E-4</v>
      </c>
      <c r="E1518" s="56">
        <f t="shared" si="118"/>
        <v>1.0098534065489688</v>
      </c>
      <c r="F1518" s="56">
        <f t="shared" si="119"/>
        <v>1.0001999400279846</v>
      </c>
      <c r="G1518" s="57">
        <f t="shared" si="120"/>
        <v>1.0096515367924479</v>
      </c>
      <c r="H1518" s="54">
        <f t="shared" si="116"/>
        <v>4032.1431414526319</v>
      </c>
      <c r="I1518" s="58">
        <f t="shared" si="117"/>
        <v>-91.943141452632062</v>
      </c>
    </row>
    <row r="1519" spans="1:9" x14ac:dyDescent="0.25">
      <c r="A1519" s="53">
        <v>44618</v>
      </c>
      <c r="B1519" s="70">
        <v>3910.64</v>
      </c>
      <c r="C1519" s="55">
        <v>0.04</v>
      </c>
      <c r="D1519" s="55">
        <v>8.0000000000000004E-4</v>
      </c>
      <c r="E1519" s="56">
        <f t="shared" si="118"/>
        <v>1.0098534065489688</v>
      </c>
      <c r="F1519" s="56">
        <f t="shared" si="119"/>
        <v>1.0001999400279846</v>
      </c>
      <c r="G1519" s="57">
        <f t="shared" si="120"/>
        <v>1.0096515367924479</v>
      </c>
      <c r="H1519" s="54">
        <f t="shared" ref="H1519:H1582" si="121">+B1429*G1429</f>
        <v>4032.1431414526319</v>
      </c>
      <c r="I1519" s="58">
        <f t="shared" ref="I1519:I1582" si="122">+B1519-H1519</f>
        <v>-121.50314145263201</v>
      </c>
    </row>
    <row r="1520" spans="1:9" x14ac:dyDescent="0.25">
      <c r="A1520" s="53">
        <v>44619</v>
      </c>
      <c r="B1520" s="70">
        <v>3910.64</v>
      </c>
      <c r="C1520" s="55">
        <v>0.04</v>
      </c>
      <c r="D1520" s="55">
        <v>8.0000000000000004E-4</v>
      </c>
      <c r="E1520" s="56">
        <f t="shared" si="118"/>
        <v>1.0098534065489688</v>
      </c>
      <c r="F1520" s="56">
        <f t="shared" si="119"/>
        <v>1.0001999400279846</v>
      </c>
      <c r="G1520" s="57">
        <f t="shared" si="120"/>
        <v>1.0096515367924479</v>
      </c>
      <c r="H1520" s="54">
        <f t="shared" si="121"/>
        <v>4032.1431414526319</v>
      </c>
      <c r="I1520" s="58">
        <f t="shared" si="122"/>
        <v>-121.50314145263201</v>
      </c>
    </row>
    <row r="1521" spans="1:9" x14ac:dyDescent="0.25">
      <c r="A1521" s="53">
        <v>44620</v>
      </c>
      <c r="B1521" s="70">
        <v>3910.64</v>
      </c>
      <c r="C1521" s="55">
        <v>0.04</v>
      </c>
      <c r="D1521" s="55">
        <v>8.0000000000000004E-4</v>
      </c>
      <c r="E1521" s="56">
        <f t="shared" si="118"/>
        <v>1.0098534065489688</v>
      </c>
      <c r="F1521" s="56">
        <f t="shared" si="119"/>
        <v>1.0001999400279846</v>
      </c>
      <c r="G1521" s="57">
        <f t="shared" si="120"/>
        <v>1.0096515367924479</v>
      </c>
      <c r="H1521" s="54">
        <f t="shared" si="121"/>
        <v>4035.1110170264792</v>
      </c>
      <c r="I1521" s="58">
        <f t="shared" si="122"/>
        <v>-124.47101702647933</v>
      </c>
    </row>
    <row r="1522" spans="1:9" x14ac:dyDescent="0.25">
      <c r="A1522" s="53">
        <v>44621</v>
      </c>
      <c r="B1522" s="70">
        <v>3910.28</v>
      </c>
      <c r="C1522" s="55">
        <v>0.04</v>
      </c>
      <c r="D1522" s="55">
        <v>8.0000000000000004E-4</v>
      </c>
      <c r="E1522" s="56">
        <f t="shared" si="118"/>
        <v>1.0098534065489688</v>
      </c>
      <c r="F1522" s="56">
        <f t="shared" si="119"/>
        <v>1.0001999400279846</v>
      </c>
      <c r="G1522" s="57">
        <f t="shared" si="120"/>
        <v>1.0096515367924479</v>
      </c>
      <c r="H1522" s="54">
        <f t="shared" si="121"/>
        <v>4028.5316333733495</v>
      </c>
      <c r="I1522" s="58">
        <f t="shared" si="122"/>
        <v>-118.25163337334925</v>
      </c>
    </row>
    <row r="1523" spans="1:9" x14ac:dyDescent="0.25">
      <c r="A1523" s="53">
        <v>44622</v>
      </c>
      <c r="B1523" s="70">
        <v>3901.62</v>
      </c>
      <c r="C1523" s="55">
        <v>0.04</v>
      </c>
      <c r="D1523" s="55">
        <v>8.0000000000000004E-4</v>
      </c>
      <c r="E1523" s="56">
        <f t="shared" si="118"/>
        <v>1.0098534065489688</v>
      </c>
      <c r="F1523" s="56">
        <f t="shared" si="119"/>
        <v>1.0001999400279846</v>
      </c>
      <c r="G1523" s="57">
        <f t="shared" si="120"/>
        <v>1.0096515367924479</v>
      </c>
      <c r="H1523" s="54">
        <f t="shared" si="121"/>
        <v>3976.9444093327893</v>
      </c>
      <c r="I1523" s="58">
        <f t="shared" si="122"/>
        <v>-75.324409332789401</v>
      </c>
    </row>
    <row r="1524" spans="1:9" x14ac:dyDescent="0.25">
      <c r="A1524" s="53">
        <v>44623</v>
      </c>
      <c r="B1524" s="70">
        <v>3862.95</v>
      </c>
      <c r="C1524" s="55">
        <v>0.04</v>
      </c>
      <c r="D1524" s="55">
        <v>8.0000000000000004E-4</v>
      </c>
      <c r="E1524" s="56">
        <f t="shared" si="118"/>
        <v>1.0098534065489688</v>
      </c>
      <c r="F1524" s="56">
        <f t="shared" si="119"/>
        <v>1.0001999400279846</v>
      </c>
      <c r="G1524" s="57">
        <f t="shared" si="120"/>
        <v>1.0096515367924479</v>
      </c>
      <c r="H1524" s="54">
        <f t="shared" si="121"/>
        <v>3968.8160011766317</v>
      </c>
      <c r="I1524" s="58">
        <f t="shared" si="122"/>
        <v>-105.86600117663193</v>
      </c>
    </row>
    <row r="1525" spans="1:9" x14ac:dyDescent="0.25">
      <c r="A1525" s="53">
        <v>44624</v>
      </c>
      <c r="B1525" s="70">
        <v>3771.77</v>
      </c>
      <c r="C1525" s="55">
        <v>0.04</v>
      </c>
      <c r="D1525" s="55">
        <v>8.0000000000000004E-4</v>
      </c>
      <c r="E1525" s="56">
        <f t="shared" si="118"/>
        <v>1.0098534065489688</v>
      </c>
      <c r="F1525" s="56">
        <f t="shared" si="119"/>
        <v>1.0001999400279846</v>
      </c>
      <c r="G1525" s="57">
        <f t="shared" si="120"/>
        <v>1.0096515367924479</v>
      </c>
      <c r="H1525" s="54">
        <f t="shared" si="121"/>
        <v>3971.9848731682032</v>
      </c>
      <c r="I1525" s="58">
        <f t="shared" si="122"/>
        <v>-200.21487316820321</v>
      </c>
    </row>
    <row r="1526" spans="1:9" x14ac:dyDescent="0.25">
      <c r="A1526" s="53">
        <v>44625</v>
      </c>
      <c r="B1526" s="70">
        <v>3806.11</v>
      </c>
      <c r="C1526" s="55">
        <v>0.04</v>
      </c>
      <c r="D1526" s="55">
        <v>8.0000000000000004E-4</v>
      </c>
      <c r="E1526" s="56">
        <f t="shared" si="118"/>
        <v>1.0098534065489688</v>
      </c>
      <c r="F1526" s="56">
        <f t="shared" si="119"/>
        <v>1.0001999400279846</v>
      </c>
      <c r="G1526" s="57">
        <f t="shared" si="120"/>
        <v>1.0096515367924479</v>
      </c>
      <c r="H1526" s="54">
        <f t="shared" si="121"/>
        <v>3971.9848731682032</v>
      </c>
      <c r="I1526" s="58">
        <f t="shared" si="122"/>
        <v>-165.87487316820307</v>
      </c>
    </row>
    <row r="1527" spans="1:9" x14ac:dyDescent="0.25">
      <c r="A1527" s="53">
        <v>44626</v>
      </c>
      <c r="B1527" s="70">
        <v>3806.11</v>
      </c>
      <c r="C1527" s="55">
        <v>0.04</v>
      </c>
      <c r="D1527" s="55">
        <v>8.0000000000000004E-4</v>
      </c>
      <c r="E1527" s="56">
        <f t="shared" si="118"/>
        <v>1.0098534065489688</v>
      </c>
      <c r="F1527" s="56">
        <f t="shared" si="119"/>
        <v>1.0001999400279846</v>
      </c>
      <c r="G1527" s="57">
        <f t="shared" si="120"/>
        <v>1.0096515367924479</v>
      </c>
      <c r="H1527" s="54">
        <f t="shared" si="121"/>
        <v>3971.9848731682032</v>
      </c>
      <c r="I1527" s="58">
        <f t="shared" si="122"/>
        <v>-165.87487316820307</v>
      </c>
    </row>
    <row r="1528" spans="1:9" x14ac:dyDescent="0.25">
      <c r="A1528" s="53">
        <v>44627</v>
      </c>
      <c r="B1528" s="70">
        <v>3806.11</v>
      </c>
      <c r="C1528" s="55">
        <v>0.04</v>
      </c>
      <c r="D1528" s="55">
        <v>8.0000000000000004E-4</v>
      </c>
      <c r="E1528" s="56">
        <f t="shared" si="118"/>
        <v>1.0098534065489688</v>
      </c>
      <c r="F1528" s="56">
        <f t="shared" si="119"/>
        <v>1.0001999400279846</v>
      </c>
      <c r="G1528" s="57">
        <f t="shared" si="120"/>
        <v>1.0096515367924479</v>
      </c>
      <c r="H1528" s="54">
        <f t="shared" si="121"/>
        <v>3967.6289316686784</v>
      </c>
      <c r="I1528" s="58">
        <f t="shared" si="122"/>
        <v>-161.51893166867831</v>
      </c>
    </row>
    <row r="1529" spans="1:9" x14ac:dyDescent="0.25">
      <c r="A1529" s="53">
        <v>44628</v>
      </c>
      <c r="B1529" s="70">
        <v>3813.41</v>
      </c>
      <c r="C1529" s="55">
        <v>0.04</v>
      </c>
      <c r="D1529" s="55">
        <v>8.0000000000000004E-4</v>
      </c>
      <c r="E1529" s="56">
        <f t="shared" si="118"/>
        <v>1.0098534065489688</v>
      </c>
      <c r="F1529" s="56">
        <f t="shared" si="119"/>
        <v>1.0001999400279846</v>
      </c>
      <c r="G1529" s="57">
        <f t="shared" si="120"/>
        <v>1.0096515367924479</v>
      </c>
      <c r="H1529" s="54">
        <f t="shared" si="121"/>
        <v>3929.5018686589819</v>
      </c>
      <c r="I1529" s="58">
        <f t="shared" si="122"/>
        <v>-116.09186865898209</v>
      </c>
    </row>
    <row r="1530" spans="1:9" x14ac:dyDescent="0.25">
      <c r="A1530" s="53">
        <v>44629</v>
      </c>
      <c r="B1530" s="70">
        <v>3787.18</v>
      </c>
      <c r="C1530" s="55">
        <v>0.04</v>
      </c>
      <c r="D1530" s="55">
        <v>8.0000000000000004E-4</v>
      </c>
      <c r="E1530" s="56">
        <f t="shared" si="118"/>
        <v>1.0098534065489688</v>
      </c>
      <c r="F1530" s="56">
        <f t="shared" si="119"/>
        <v>1.0001999400279846</v>
      </c>
      <c r="G1530" s="57">
        <f t="shared" si="120"/>
        <v>1.0096515367924479</v>
      </c>
      <c r="H1530" s="54">
        <f t="shared" si="121"/>
        <v>3929.5018686589819</v>
      </c>
      <c r="I1530" s="58">
        <f t="shared" si="122"/>
        <v>-142.32186865898211</v>
      </c>
    </row>
    <row r="1531" spans="1:9" x14ac:dyDescent="0.25">
      <c r="A1531" s="53">
        <v>44630</v>
      </c>
      <c r="B1531" s="70">
        <v>3746.43</v>
      </c>
      <c r="C1531" s="55">
        <v>0.04</v>
      </c>
      <c r="D1531" s="55">
        <v>8.0000000000000004E-4</v>
      </c>
      <c r="E1531" s="56">
        <f t="shared" si="118"/>
        <v>1.0098534065489688</v>
      </c>
      <c r="F1531" s="56">
        <f t="shared" si="119"/>
        <v>1.0001999400279846</v>
      </c>
      <c r="G1531" s="57">
        <f t="shared" si="120"/>
        <v>1.0096515367924479</v>
      </c>
      <c r="H1531" s="54">
        <f t="shared" si="121"/>
        <v>3923.23454405343</v>
      </c>
      <c r="I1531" s="58">
        <f t="shared" si="122"/>
        <v>-176.80454405343016</v>
      </c>
    </row>
    <row r="1532" spans="1:9" x14ac:dyDescent="0.25">
      <c r="A1532" s="53">
        <v>44631</v>
      </c>
      <c r="B1532" s="70">
        <v>3786</v>
      </c>
      <c r="C1532" s="55">
        <v>0.04</v>
      </c>
      <c r="D1532" s="55">
        <v>8.0000000000000004E-4</v>
      </c>
      <c r="E1532" s="56">
        <f t="shared" si="118"/>
        <v>1.0098534065489688</v>
      </c>
      <c r="F1532" s="56">
        <f t="shared" si="119"/>
        <v>1.0001999400279846</v>
      </c>
      <c r="G1532" s="57">
        <f t="shared" si="120"/>
        <v>1.0096515367924479</v>
      </c>
      <c r="H1532" s="54">
        <f t="shared" si="121"/>
        <v>3911.0016921748575</v>
      </c>
      <c r="I1532" s="58">
        <f t="shared" si="122"/>
        <v>-125.00169217485745</v>
      </c>
    </row>
    <row r="1533" spans="1:9" x14ac:dyDescent="0.25">
      <c r="A1533" s="53">
        <v>44632</v>
      </c>
      <c r="B1533" s="70">
        <v>3827.64</v>
      </c>
      <c r="C1533" s="55">
        <v>0.04</v>
      </c>
      <c r="D1533" s="55">
        <v>8.0000000000000004E-4</v>
      </c>
      <c r="E1533" s="56">
        <f t="shared" si="118"/>
        <v>1.0098534065489688</v>
      </c>
      <c r="F1533" s="56">
        <f t="shared" si="119"/>
        <v>1.0001999400279846</v>
      </c>
      <c r="G1533" s="57">
        <f t="shared" si="120"/>
        <v>1.0096515367924479</v>
      </c>
      <c r="H1533" s="54">
        <f t="shared" si="121"/>
        <v>3911.0016921748575</v>
      </c>
      <c r="I1533" s="58">
        <f t="shared" si="122"/>
        <v>-83.361692174857581</v>
      </c>
    </row>
    <row r="1534" spans="1:9" x14ac:dyDescent="0.25">
      <c r="A1534" s="53">
        <v>44633</v>
      </c>
      <c r="B1534" s="70">
        <v>3827.64</v>
      </c>
      <c r="C1534" s="55">
        <v>0.04</v>
      </c>
      <c r="D1534" s="55">
        <v>8.0000000000000004E-4</v>
      </c>
      <c r="E1534" s="56">
        <f t="shared" si="118"/>
        <v>1.0098534065489688</v>
      </c>
      <c r="F1534" s="56">
        <f t="shared" si="119"/>
        <v>1.0001999400279846</v>
      </c>
      <c r="G1534" s="57">
        <f t="shared" si="120"/>
        <v>1.0096515367924479</v>
      </c>
      <c r="H1534" s="54">
        <f t="shared" si="121"/>
        <v>3911.0016921748575</v>
      </c>
      <c r="I1534" s="58">
        <f t="shared" si="122"/>
        <v>-83.361692174857581</v>
      </c>
    </row>
    <row r="1535" spans="1:9" x14ac:dyDescent="0.25">
      <c r="A1535" s="53">
        <v>44634</v>
      </c>
      <c r="B1535" s="70">
        <v>3827.64</v>
      </c>
      <c r="C1535" s="55">
        <v>0.04</v>
      </c>
      <c r="D1535" s="55">
        <v>8.0000000000000004E-4</v>
      </c>
      <c r="E1535" s="56">
        <f t="shared" si="118"/>
        <v>1.0098534065489688</v>
      </c>
      <c r="F1535" s="56">
        <f t="shared" si="119"/>
        <v>1.0001999400279846</v>
      </c>
      <c r="G1535" s="57">
        <f t="shared" si="120"/>
        <v>1.0096515367924479</v>
      </c>
      <c r="H1535" s="54">
        <f t="shared" si="121"/>
        <v>3910.1566596437719</v>
      </c>
      <c r="I1535" s="58">
        <f t="shared" si="122"/>
        <v>-82.516659643772073</v>
      </c>
    </row>
    <row r="1536" spans="1:9" x14ac:dyDescent="0.25">
      <c r="A1536" s="53">
        <v>44635</v>
      </c>
      <c r="B1536" s="70">
        <v>3800.85</v>
      </c>
      <c r="C1536" s="55">
        <v>0.04</v>
      </c>
      <c r="D1536" s="55">
        <v>8.0000000000000004E-4</v>
      </c>
      <c r="E1536" s="56">
        <f t="shared" si="118"/>
        <v>1.0098534065489688</v>
      </c>
      <c r="F1536" s="56">
        <f t="shared" si="119"/>
        <v>1.0001999400279846</v>
      </c>
      <c r="G1536" s="57">
        <f t="shared" si="120"/>
        <v>1.0096515367924479</v>
      </c>
      <c r="H1536" s="54">
        <f t="shared" si="121"/>
        <v>3959.9934591556548</v>
      </c>
      <c r="I1536" s="58">
        <f t="shared" si="122"/>
        <v>-159.14345915565491</v>
      </c>
    </row>
    <row r="1537" spans="1:9" x14ac:dyDescent="0.25">
      <c r="A1537" s="53">
        <v>44636</v>
      </c>
      <c r="B1537" s="70">
        <v>3836.56</v>
      </c>
      <c r="C1537" s="55">
        <v>0.04</v>
      </c>
      <c r="D1537" s="55">
        <v>8.0000000000000004E-4</v>
      </c>
      <c r="E1537" s="56">
        <f t="shared" si="118"/>
        <v>1.0098534065489688</v>
      </c>
      <c r="F1537" s="56">
        <f t="shared" si="119"/>
        <v>1.0001999400279846</v>
      </c>
      <c r="G1537" s="57">
        <f t="shared" si="120"/>
        <v>1.0096515367924479</v>
      </c>
      <c r="H1537" s="54">
        <f t="shared" si="121"/>
        <v>4014.1761402559782</v>
      </c>
      <c r="I1537" s="58">
        <f t="shared" si="122"/>
        <v>-177.61614025597828</v>
      </c>
    </row>
    <row r="1538" spans="1:9" x14ac:dyDescent="0.25">
      <c r="A1538" s="53">
        <v>44637</v>
      </c>
      <c r="B1538" s="70">
        <v>3826.89</v>
      </c>
      <c r="C1538" s="55">
        <v>0.04</v>
      </c>
      <c r="D1538" s="55">
        <v>3.3E-3</v>
      </c>
      <c r="E1538" s="56">
        <f t="shared" si="118"/>
        <v>1.0098534065489688</v>
      </c>
      <c r="F1538" s="56">
        <f t="shared" si="119"/>
        <v>1.000823981023357</v>
      </c>
      <c r="G1538" s="57">
        <f t="shared" si="120"/>
        <v>1.0090219915757606</v>
      </c>
      <c r="H1538" s="54">
        <f t="shared" si="121"/>
        <v>4026.9522273331058</v>
      </c>
      <c r="I1538" s="58">
        <f t="shared" si="122"/>
        <v>-200.06222733310597</v>
      </c>
    </row>
    <row r="1539" spans="1:9" x14ac:dyDescent="0.25">
      <c r="A1539" s="53">
        <v>44638</v>
      </c>
      <c r="B1539" s="70">
        <v>3816.43</v>
      </c>
      <c r="C1539" s="55">
        <v>0.04</v>
      </c>
      <c r="D1539" s="55">
        <v>3.3E-3</v>
      </c>
      <c r="E1539" s="56">
        <f t="shared" si="118"/>
        <v>1.0098534065489688</v>
      </c>
      <c r="F1539" s="56">
        <f t="shared" si="119"/>
        <v>1.000823981023357</v>
      </c>
      <c r="G1539" s="57">
        <f t="shared" si="120"/>
        <v>1.0090219915757606</v>
      </c>
      <c r="H1539" s="54">
        <f t="shared" si="121"/>
        <v>4023.813535074788</v>
      </c>
      <c r="I1539" s="58">
        <f t="shared" si="122"/>
        <v>-207.38353507478814</v>
      </c>
    </row>
    <row r="1540" spans="1:9" x14ac:dyDescent="0.25">
      <c r="A1540" s="53">
        <v>44639</v>
      </c>
      <c r="B1540" s="70">
        <v>3820.67</v>
      </c>
      <c r="C1540" s="55">
        <v>0.04</v>
      </c>
      <c r="D1540" s="55">
        <v>3.3E-3</v>
      </c>
      <c r="E1540" s="56">
        <f t="shared" si="118"/>
        <v>1.0098534065489688</v>
      </c>
      <c r="F1540" s="56">
        <f t="shared" si="119"/>
        <v>1.000823981023357</v>
      </c>
      <c r="G1540" s="57">
        <f t="shared" si="120"/>
        <v>1.0090219915757606</v>
      </c>
      <c r="H1540" s="54">
        <f t="shared" si="121"/>
        <v>4023.813535074788</v>
      </c>
      <c r="I1540" s="58">
        <f t="shared" si="122"/>
        <v>-203.14353507478791</v>
      </c>
    </row>
    <row r="1541" spans="1:9" x14ac:dyDescent="0.25">
      <c r="A1541" s="53">
        <v>44640</v>
      </c>
      <c r="B1541" s="70">
        <v>3820.67</v>
      </c>
      <c r="C1541" s="55">
        <v>0.04</v>
      </c>
      <c r="D1541" s="55">
        <v>3.3E-3</v>
      </c>
      <c r="E1541" s="56">
        <f t="shared" si="118"/>
        <v>1.0098534065489688</v>
      </c>
      <c r="F1541" s="56">
        <f t="shared" si="119"/>
        <v>1.000823981023357</v>
      </c>
      <c r="G1541" s="57">
        <f t="shared" si="120"/>
        <v>1.0090219915757606</v>
      </c>
      <c r="H1541" s="54">
        <f t="shared" si="121"/>
        <v>4028.7116738253576</v>
      </c>
      <c r="I1541" s="58">
        <f t="shared" si="122"/>
        <v>-208.04167382535752</v>
      </c>
    </row>
    <row r="1542" spans="1:9" x14ac:dyDescent="0.25">
      <c r="A1542" s="53">
        <v>44641</v>
      </c>
      <c r="B1542" s="70">
        <v>3820.67</v>
      </c>
      <c r="C1542" s="55">
        <v>0.04</v>
      </c>
      <c r="D1542" s="55">
        <v>3.3E-3</v>
      </c>
      <c r="E1542" s="56">
        <f t="shared" si="118"/>
        <v>1.0098534065489688</v>
      </c>
      <c r="F1542" s="56">
        <f t="shared" si="119"/>
        <v>1.000823981023357</v>
      </c>
      <c r="G1542" s="57">
        <f t="shared" si="120"/>
        <v>1.0090219915757606</v>
      </c>
      <c r="H1542" s="54">
        <f t="shared" si="121"/>
        <v>4030.998053439489</v>
      </c>
      <c r="I1542" s="58">
        <f t="shared" si="122"/>
        <v>-210.32805343948894</v>
      </c>
    </row>
    <row r="1543" spans="1:9" x14ac:dyDescent="0.25">
      <c r="A1543" s="53">
        <v>44642</v>
      </c>
      <c r="B1543" s="70">
        <v>3820.67</v>
      </c>
      <c r="C1543" s="55">
        <v>0.04</v>
      </c>
      <c r="D1543" s="55">
        <v>3.3E-3</v>
      </c>
      <c r="E1543" s="56">
        <f t="shared" si="118"/>
        <v>1.0098534065489688</v>
      </c>
      <c r="F1543" s="56">
        <f t="shared" si="119"/>
        <v>1.000823981023357</v>
      </c>
      <c r="G1543" s="57">
        <f t="shared" si="120"/>
        <v>1.0090219915757606</v>
      </c>
      <c r="H1543" s="54">
        <f t="shared" si="121"/>
        <v>4025.1159138154685</v>
      </c>
      <c r="I1543" s="58">
        <f t="shared" si="122"/>
        <v>-204.44591381546843</v>
      </c>
    </row>
    <row r="1544" spans="1:9" x14ac:dyDescent="0.25">
      <c r="A1544" s="53">
        <v>44643</v>
      </c>
      <c r="B1544" s="70">
        <v>3765.67</v>
      </c>
      <c r="C1544" s="55">
        <v>0.04</v>
      </c>
      <c r="D1544" s="55">
        <v>3.3E-3</v>
      </c>
      <c r="E1544" s="56">
        <f t="shared" si="118"/>
        <v>1.0098534065489688</v>
      </c>
      <c r="F1544" s="56">
        <f t="shared" si="119"/>
        <v>1.000823981023357</v>
      </c>
      <c r="G1544" s="57">
        <f t="shared" si="120"/>
        <v>1.0090219915757606</v>
      </c>
      <c r="H1544" s="54">
        <f t="shared" si="121"/>
        <v>4026.5562322508022</v>
      </c>
      <c r="I1544" s="58">
        <f t="shared" si="122"/>
        <v>-260.8862322508021</v>
      </c>
    </row>
    <row r="1545" spans="1:9" x14ac:dyDescent="0.25">
      <c r="A1545" s="53">
        <v>44644</v>
      </c>
      <c r="B1545" s="70">
        <v>3756.64</v>
      </c>
      <c r="C1545" s="55">
        <v>0.04</v>
      </c>
      <c r="D1545" s="55">
        <v>3.3E-3</v>
      </c>
      <c r="E1545" s="56">
        <f t="shared" si="118"/>
        <v>1.0098534065489688</v>
      </c>
      <c r="F1545" s="56">
        <f t="shared" si="119"/>
        <v>1.000823981023357</v>
      </c>
      <c r="G1545" s="57">
        <f t="shared" si="120"/>
        <v>1.0090219915757606</v>
      </c>
      <c r="H1545" s="54">
        <f t="shared" si="121"/>
        <v>4025.9317585235945</v>
      </c>
      <c r="I1545" s="58">
        <f t="shared" si="122"/>
        <v>-269.29175852359458</v>
      </c>
    </row>
    <row r="1546" spans="1:9" x14ac:dyDescent="0.25">
      <c r="A1546" s="53">
        <v>44645</v>
      </c>
      <c r="B1546" s="70">
        <v>3798.9</v>
      </c>
      <c r="C1546" s="55">
        <v>0.04</v>
      </c>
      <c r="D1546" s="55">
        <v>3.3E-3</v>
      </c>
      <c r="E1546" s="56">
        <f t="shared" si="118"/>
        <v>1.0098534065489688</v>
      </c>
      <c r="F1546" s="56">
        <f t="shared" si="119"/>
        <v>1.000823981023357</v>
      </c>
      <c r="G1546" s="57">
        <f t="shared" si="120"/>
        <v>1.0090219915757606</v>
      </c>
      <c r="H1546" s="54">
        <f t="shared" si="121"/>
        <v>4022.9705443978032</v>
      </c>
      <c r="I1546" s="58">
        <f t="shared" si="122"/>
        <v>-224.07054439780313</v>
      </c>
    </row>
    <row r="1547" spans="1:9" x14ac:dyDescent="0.25">
      <c r="A1547" s="53">
        <v>44646</v>
      </c>
      <c r="B1547" s="70">
        <v>3785.66</v>
      </c>
      <c r="C1547" s="55">
        <v>0.04</v>
      </c>
      <c r="D1547" s="55">
        <v>3.3E-3</v>
      </c>
      <c r="E1547" s="56">
        <f t="shared" si="118"/>
        <v>1.0098534065489688</v>
      </c>
      <c r="F1547" s="56">
        <f t="shared" si="119"/>
        <v>1.000823981023357</v>
      </c>
      <c r="G1547" s="57">
        <f t="shared" si="120"/>
        <v>1.0090219915757606</v>
      </c>
      <c r="H1547" s="54">
        <f t="shared" si="121"/>
        <v>4022.9705443978032</v>
      </c>
      <c r="I1547" s="58">
        <f t="shared" si="122"/>
        <v>-237.31054439780337</v>
      </c>
    </row>
    <row r="1548" spans="1:9" x14ac:dyDescent="0.25">
      <c r="A1548" s="53">
        <v>44647</v>
      </c>
      <c r="B1548" s="70">
        <v>3785.66</v>
      </c>
      <c r="C1548" s="55">
        <v>0.04</v>
      </c>
      <c r="D1548" s="55">
        <v>3.3E-3</v>
      </c>
      <c r="E1548" s="56">
        <f t="shared" si="118"/>
        <v>1.0098534065489688</v>
      </c>
      <c r="F1548" s="56">
        <f t="shared" si="119"/>
        <v>1.000823981023357</v>
      </c>
      <c r="G1548" s="57">
        <f t="shared" si="120"/>
        <v>1.0090219915757606</v>
      </c>
      <c r="H1548" s="54">
        <f t="shared" si="121"/>
        <v>4022.9705443978032</v>
      </c>
      <c r="I1548" s="58">
        <f t="shared" si="122"/>
        <v>-237.31054439780337</v>
      </c>
    </row>
    <row r="1549" spans="1:9" x14ac:dyDescent="0.25">
      <c r="A1549" s="53">
        <v>44648</v>
      </c>
      <c r="B1549" s="70">
        <v>3785.66</v>
      </c>
      <c r="C1549" s="55">
        <v>0.04</v>
      </c>
      <c r="D1549" s="55">
        <v>3.3E-3</v>
      </c>
      <c r="E1549" s="56">
        <f t="shared" si="118"/>
        <v>1.0098534065489688</v>
      </c>
      <c r="F1549" s="56">
        <f t="shared" si="119"/>
        <v>1.000823981023357</v>
      </c>
      <c r="G1549" s="57">
        <f t="shared" si="120"/>
        <v>1.0090219915757606</v>
      </c>
      <c r="H1549" s="54">
        <f t="shared" si="121"/>
        <v>4018.1963420317311</v>
      </c>
      <c r="I1549" s="58">
        <f t="shared" si="122"/>
        <v>-232.53634203173124</v>
      </c>
    </row>
    <row r="1550" spans="1:9" x14ac:dyDescent="0.25">
      <c r="A1550" s="53">
        <v>44649</v>
      </c>
      <c r="B1550" s="70">
        <v>3785.7</v>
      </c>
      <c r="C1550" s="55">
        <v>0.04</v>
      </c>
      <c r="D1550" s="55">
        <v>3.3E-3</v>
      </c>
      <c r="E1550" s="56">
        <f t="shared" si="118"/>
        <v>1.0098534065489688</v>
      </c>
      <c r="F1550" s="56">
        <f t="shared" si="119"/>
        <v>1.000823981023357</v>
      </c>
      <c r="G1550" s="57">
        <f t="shared" si="120"/>
        <v>1.0090219915757606</v>
      </c>
      <c r="H1550" s="54">
        <f t="shared" si="121"/>
        <v>4032.8916189348934</v>
      </c>
      <c r="I1550" s="58">
        <f t="shared" si="122"/>
        <v>-247.19161893489354</v>
      </c>
    </row>
    <row r="1551" spans="1:9" x14ac:dyDescent="0.25">
      <c r="A1551" s="53">
        <v>44650</v>
      </c>
      <c r="B1551" s="70">
        <v>3765.96</v>
      </c>
      <c r="C1551" s="55">
        <v>0.04</v>
      </c>
      <c r="D1551" s="55">
        <v>3.3E-3</v>
      </c>
      <c r="E1551" s="56">
        <f t="shared" si="118"/>
        <v>1.0098534065489688</v>
      </c>
      <c r="F1551" s="56">
        <f t="shared" si="119"/>
        <v>1.000823981023357</v>
      </c>
      <c r="G1551" s="57">
        <f t="shared" si="120"/>
        <v>1.0090219915757606</v>
      </c>
      <c r="H1551" s="54">
        <f t="shared" si="121"/>
        <v>4052.7136236952924</v>
      </c>
      <c r="I1551" s="58">
        <f t="shared" si="122"/>
        <v>-286.75362369529239</v>
      </c>
    </row>
    <row r="1552" spans="1:9" x14ac:dyDescent="0.25">
      <c r="A1552" s="53">
        <v>44651</v>
      </c>
      <c r="B1552" s="70">
        <v>3748.15</v>
      </c>
      <c r="C1552" s="55">
        <v>0.04</v>
      </c>
      <c r="D1552" s="55">
        <v>3.3E-3</v>
      </c>
      <c r="E1552" s="56">
        <f t="shared" si="118"/>
        <v>1.0098534065489688</v>
      </c>
      <c r="F1552" s="56">
        <f t="shared" si="119"/>
        <v>1.000823981023357</v>
      </c>
      <c r="G1552" s="57">
        <f t="shared" si="120"/>
        <v>1.0090219915757606</v>
      </c>
      <c r="H1552" s="54">
        <f t="shared" si="121"/>
        <v>4009.9869858897032</v>
      </c>
      <c r="I1552" s="58">
        <f t="shared" si="122"/>
        <v>-261.8369858897031</v>
      </c>
    </row>
    <row r="1553" spans="1:9" x14ac:dyDescent="0.25">
      <c r="A1553" s="53">
        <v>44652</v>
      </c>
      <c r="B1553" s="70">
        <v>3756.03</v>
      </c>
      <c r="C1553" s="55">
        <v>0.05</v>
      </c>
      <c r="D1553" s="55">
        <v>3.3E-3</v>
      </c>
      <c r="E1553" s="56">
        <f t="shared" si="118"/>
        <v>1.0122722344290394</v>
      </c>
      <c r="F1553" s="56">
        <f t="shared" si="119"/>
        <v>1.000823981023357</v>
      </c>
      <c r="G1553" s="57">
        <f t="shared" si="120"/>
        <v>1.0114388280284574</v>
      </c>
      <c r="H1553" s="54">
        <f t="shared" si="121"/>
        <v>4009.8868125971126</v>
      </c>
      <c r="I1553" s="58">
        <f t="shared" si="122"/>
        <v>-253.85681259711237</v>
      </c>
    </row>
    <row r="1554" spans="1:9" x14ac:dyDescent="0.25">
      <c r="A1554" s="53">
        <v>44653</v>
      </c>
      <c r="B1554" s="70">
        <v>3774.79</v>
      </c>
      <c r="C1554" s="55">
        <v>0.05</v>
      </c>
      <c r="D1554" s="55">
        <v>3.3E-3</v>
      </c>
      <c r="E1554" s="56">
        <f t="shared" si="118"/>
        <v>1.0122722344290394</v>
      </c>
      <c r="F1554" s="56">
        <f t="shared" si="119"/>
        <v>1.000823981023357</v>
      </c>
      <c r="G1554" s="57">
        <f t="shared" si="120"/>
        <v>1.0114388280284574</v>
      </c>
      <c r="H1554" s="54">
        <f t="shared" si="121"/>
        <v>4009.8868125971126</v>
      </c>
      <c r="I1554" s="58">
        <f t="shared" si="122"/>
        <v>-235.0968125971126</v>
      </c>
    </row>
    <row r="1555" spans="1:9" x14ac:dyDescent="0.25">
      <c r="A1555" s="53">
        <v>44654</v>
      </c>
      <c r="B1555" s="70">
        <v>3774.79</v>
      </c>
      <c r="C1555" s="55">
        <v>0.05</v>
      </c>
      <c r="D1555" s="55">
        <v>3.3E-3</v>
      </c>
      <c r="E1555" s="56">
        <f t="shared" si="118"/>
        <v>1.0122722344290394</v>
      </c>
      <c r="F1555" s="56">
        <f t="shared" si="119"/>
        <v>1.000823981023357</v>
      </c>
      <c r="G1555" s="57">
        <f t="shared" si="120"/>
        <v>1.0114388280284574</v>
      </c>
      <c r="H1555" s="54">
        <f t="shared" si="121"/>
        <v>4009.8868125971126</v>
      </c>
      <c r="I1555" s="58">
        <f t="shared" si="122"/>
        <v>-235.0968125971126</v>
      </c>
    </row>
    <row r="1556" spans="1:9" x14ac:dyDescent="0.25">
      <c r="A1556" s="53">
        <v>44655</v>
      </c>
      <c r="B1556" s="70">
        <v>3774.79</v>
      </c>
      <c r="C1556" s="55">
        <v>0.05</v>
      </c>
      <c r="D1556" s="55">
        <v>3.3E-3</v>
      </c>
      <c r="E1556" s="56">
        <f t="shared" si="118"/>
        <v>1.0122722344290394</v>
      </c>
      <c r="F1556" s="56">
        <f t="shared" si="119"/>
        <v>1.000823981023357</v>
      </c>
      <c r="G1556" s="57">
        <f t="shared" si="120"/>
        <v>1.0114388280284574</v>
      </c>
      <c r="H1556" s="54">
        <f t="shared" si="121"/>
        <v>4112.2098544471619</v>
      </c>
      <c r="I1556" s="58">
        <f t="shared" si="122"/>
        <v>-337.41985444716192</v>
      </c>
    </row>
    <row r="1557" spans="1:9" x14ac:dyDescent="0.25">
      <c r="A1557" s="53">
        <v>44656</v>
      </c>
      <c r="B1557" s="70">
        <v>3706.95</v>
      </c>
      <c r="C1557" s="55">
        <v>0.05</v>
      </c>
      <c r="D1557" s="55">
        <v>3.3E-3</v>
      </c>
      <c r="E1557" s="56">
        <f t="shared" si="118"/>
        <v>1.0122722344290394</v>
      </c>
      <c r="F1557" s="56">
        <f t="shared" si="119"/>
        <v>1.000823981023357</v>
      </c>
      <c r="G1557" s="57">
        <f t="shared" si="120"/>
        <v>1.0114388280284574</v>
      </c>
      <c r="H1557" s="54">
        <f t="shared" si="121"/>
        <v>4113.5796677842627</v>
      </c>
      <c r="I1557" s="58">
        <f t="shared" si="122"/>
        <v>-406.62966778426289</v>
      </c>
    </row>
    <row r="1558" spans="1:9" x14ac:dyDescent="0.25">
      <c r="A1558" s="53">
        <v>44657</v>
      </c>
      <c r="B1558" s="70">
        <v>3723.79</v>
      </c>
      <c r="C1558" s="55">
        <v>0.05</v>
      </c>
      <c r="D1558" s="55">
        <v>3.3E-3</v>
      </c>
      <c r="E1558" s="56">
        <f t="shared" ref="E1558:E1621" si="123">+(1+C1558)^(90/360)</f>
        <v>1.0122722344290394</v>
      </c>
      <c r="F1558" s="56">
        <f t="shared" ref="F1558:F1621" si="124">+(1+D1558)^(90/360)</f>
        <v>1.000823981023357</v>
      </c>
      <c r="G1558" s="57">
        <f t="shared" ref="G1558:G1621" si="125">+E1558/F1558</f>
        <v>1.0114388280284574</v>
      </c>
      <c r="H1558" s="54">
        <f t="shared" si="121"/>
        <v>4071.5284127666473</v>
      </c>
      <c r="I1558" s="58">
        <f t="shared" si="122"/>
        <v>-347.73841276664734</v>
      </c>
    </row>
    <row r="1559" spans="1:9" x14ac:dyDescent="0.25">
      <c r="A1559" s="53">
        <v>44658</v>
      </c>
      <c r="B1559" s="70">
        <v>3746.51</v>
      </c>
      <c r="C1559" s="55">
        <v>0.05</v>
      </c>
      <c r="D1559" s="55">
        <v>3.3E-3</v>
      </c>
      <c r="E1559" s="56">
        <f t="shared" si="123"/>
        <v>1.0122722344290394</v>
      </c>
      <c r="F1559" s="56">
        <f t="shared" si="124"/>
        <v>1.000823981023357</v>
      </c>
      <c r="G1559" s="57">
        <f t="shared" si="125"/>
        <v>1.0114388280284574</v>
      </c>
      <c r="H1559" s="54">
        <f t="shared" si="121"/>
        <v>4068.4564049150608</v>
      </c>
      <c r="I1559" s="58">
        <f t="shared" si="122"/>
        <v>-321.94640491506061</v>
      </c>
    </row>
    <row r="1560" spans="1:9" x14ac:dyDescent="0.25">
      <c r="A1560" s="53">
        <v>44659</v>
      </c>
      <c r="B1560" s="70">
        <v>3771.83</v>
      </c>
      <c r="C1560" s="55">
        <v>0.05</v>
      </c>
      <c r="D1560" s="55">
        <v>3.3E-3</v>
      </c>
      <c r="E1560" s="56">
        <f t="shared" si="123"/>
        <v>1.0122722344290394</v>
      </c>
      <c r="F1560" s="56">
        <f t="shared" si="124"/>
        <v>1.000823981023357</v>
      </c>
      <c r="G1560" s="57">
        <f t="shared" si="125"/>
        <v>1.0114388280284574</v>
      </c>
      <c r="H1560" s="54">
        <f t="shared" si="121"/>
        <v>4072.6363500245961</v>
      </c>
      <c r="I1560" s="58">
        <f t="shared" si="122"/>
        <v>-300.80635002459621</v>
      </c>
    </row>
    <row r="1561" spans="1:9" x14ac:dyDescent="0.25">
      <c r="A1561" s="53">
        <v>44660</v>
      </c>
      <c r="B1561" s="70">
        <v>3777.41</v>
      </c>
      <c r="C1561" s="55">
        <v>0.05</v>
      </c>
      <c r="D1561" s="55">
        <v>3.3E-3</v>
      </c>
      <c r="E1561" s="56">
        <f t="shared" si="123"/>
        <v>1.0122722344290394</v>
      </c>
      <c r="F1561" s="56">
        <f t="shared" si="124"/>
        <v>1.000823981023357</v>
      </c>
      <c r="G1561" s="57">
        <f t="shared" si="125"/>
        <v>1.0114388280284574</v>
      </c>
      <c r="H1561" s="54">
        <f t="shared" si="121"/>
        <v>4072.6363500245961</v>
      </c>
      <c r="I1561" s="58">
        <f t="shared" si="122"/>
        <v>-295.22635002459629</v>
      </c>
    </row>
    <row r="1562" spans="1:9" x14ac:dyDescent="0.25">
      <c r="A1562" s="53">
        <v>44661</v>
      </c>
      <c r="B1562" s="70">
        <v>3777.41</v>
      </c>
      <c r="C1562" s="55">
        <v>0.05</v>
      </c>
      <c r="D1562" s="55">
        <v>3.3E-3</v>
      </c>
      <c r="E1562" s="56">
        <f t="shared" si="123"/>
        <v>1.0122722344290394</v>
      </c>
      <c r="F1562" s="56">
        <f t="shared" si="124"/>
        <v>1.000823981023357</v>
      </c>
      <c r="G1562" s="57">
        <f t="shared" si="125"/>
        <v>1.0114388280284574</v>
      </c>
      <c r="H1562" s="54">
        <f t="shared" si="121"/>
        <v>4072.6363500245961</v>
      </c>
      <c r="I1562" s="58">
        <f t="shared" si="122"/>
        <v>-295.22635002459629</v>
      </c>
    </row>
    <row r="1563" spans="1:9" x14ac:dyDescent="0.25">
      <c r="A1563" s="53">
        <v>44662</v>
      </c>
      <c r="B1563" s="70">
        <v>3777.41</v>
      </c>
      <c r="C1563" s="55">
        <v>0.05</v>
      </c>
      <c r="D1563" s="55">
        <v>3.3E-3</v>
      </c>
      <c r="E1563" s="56">
        <f t="shared" si="123"/>
        <v>1.0122722344290394</v>
      </c>
      <c r="F1563" s="56">
        <f t="shared" si="124"/>
        <v>1.000823981023357</v>
      </c>
      <c r="G1563" s="57">
        <f t="shared" si="125"/>
        <v>1.0114388280284574</v>
      </c>
      <c r="H1563" s="54">
        <f t="shared" si="121"/>
        <v>4072.6363500245961</v>
      </c>
      <c r="I1563" s="58">
        <f t="shared" si="122"/>
        <v>-295.22635002459629</v>
      </c>
    </row>
    <row r="1564" spans="1:9" x14ac:dyDescent="0.25">
      <c r="A1564" s="53">
        <v>44663</v>
      </c>
      <c r="B1564" s="70">
        <v>3744.16</v>
      </c>
      <c r="C1564" s="55">
        <v>0.05</v>
      </c>
      <c r="D1564" s="55">
        <v>3.3E-3</v>
      </c>
      <c r="E1564" s="56">
        <f t="shared" si="123"/>
        <v>1.0122722344290394</v>
      </c>
      <c r="F1564" s="56">
        <f t="shared" si="124"/>
        <v>1.000823981023357</v>
      </c>
      <c r="G1564" s="57">
        <f t="shared" si="125"/>
        <v>1.0114388280284574</v>
      </c>
      <c r="H1564" s="54">
        <f t="shared" si="121"/>
        <v>4040.5968189560849</v>
      </c>
      <c r="I1564" s="58">
        <f t="shared" si="122"/>
        <v>-296.43681895608506</v>
      </c>
    </row>
    <row r="1565" spans="1:9" x14ac:dyDescent="0.25">
      <c r="A1565" s="53">
        <v>44664</v>
      </c>
      <c r="B1565" s="70">
        <v>3736.7</v>
      </c>
      <c r="C1565" s="55">
        <v>0.05</v>
      </c>
      <c r="D1565" s="55">
        <v>3.3E-3</v>
      </c>
      <c r="E1565" s="56">
        <f t="shared" si="123"/>
        <v>1.0122722344290394</v>
      </c>
      <c r="F1565" s="56">
        <f t="shared" si="124"/>
        <v>1.000823981023357</v>
      </c>
      <c r="G1565" s="57">
        <f t="shared" si="125"/>
        <v>1.0114388280284574</v>
      </c>
      <c r="H1565" s="54">
        <f t="shared" si="121"/>
        <v>3998.7268627624976</v>
      </c>
      <c r="I1565" s="58">
        <f t="shared" si="122"/>
        <v>-262.02686276249779</v>
      </c>
    </row>
    <row r="1566" spans="1:9" x14ac:dyDescent="0.25">
      <c r="A1566" s="53">
        <v>44665</v>
      </c>
      <c r="B1566" s="70">
        <v>3737.32</v>
      </c>
      <c r="C1566" s="55">
        <v>0.05</v>
      </c>
      <c r="D1566" s="55">
        <v>3.3E-3</v>
      </c>
      <c r="E1566" s="56">
        <f t="shared" si="123"/>
        <v>1.0122722344290394</v>
      </c>
      <c r="F1566" s="56">
        <f t="shared" si="124"/>
        <v>1.000823981023357</v>
      </c>
      <c r="G1566" s="57">
        <f t="shared" si="125"/>
        <v>1.0114388280284574</v>
      </c>
      <c r="H1566" s="54">
        <f t="shared" si="121"/>
        <v>3978.9048580020985</v>
      </c>
      <c r="I1566" s="58">
        <f t="shared" si="122"/>
        <v>-241.58485800209837</v>
      </c>
    </row>
    <row r="1567" spans="1:9" x14ac:dyDescent="0.25">
      <c r="A1567" s="53">
        <v>44666</v>
      </c>
      <c r="B1567" s="70">
        <v>3737.32</v>
      </c>
      <c r="C1567" s="55">
        <v>0.05</v>
      </c>
      <c r="D1567" s="55">
        <v>3.3E-3</v>
      </c>
      <c r="E1567" s="56">
        <f t="shared" si="123"/>
        <v>1.0122722344290394</v>
      </c>
      <c r="F1567" s="56">
        <f t="shared" si="124"/>
        <v>1.000823981023357</v>
      </c>
      <c r="G1567" s="57">
        <f t="shared" si="125"/>
        <v>1.0114388280284574</v>
      </c>
      <c r="H1567" s="54">
        <f t="shared" si="121"/>
        <v>4022.4669365532809</v>
      </c>
      <c r="I1567" s="58">
        <f t="shared" si="122"/>
        <v>-285.14693655328074</v>
      </c>
    </row>
    <row r="1568" spans="1:9" x14ac:dyDescent="0.25">
      <c r="A1568" s="53">
        <v>44667</v>
      </c>
      <c r="B1568" s="70">
        <v>3737.32</v>
      </c>
      <c r="C1568" s="55">
        <v>0.05</v>
      </c>
      <c r="D1568" s="55">
        <v>3.3E-3</v>
      </c>
      <c r="E1568" s="56">
        <f t="shared" si="123"/>
        <v>1.0122722344290394</v>
      </c>
      <c r="F1568" s="56">
        <f t="shared" si="124"/>
        <v>1.000823981023357</v>
      </c>
      <c r="G1568" s="57">
        <f t="shared" si="125"/>
        <v>1.0114388280284574</v>
      </c>
      <c r="H1568" s="54">
        <f t="shared" si="121"/>
        <v>4022.4669365532809</v>
      </c>
      <c r="I1568" s="58">
        <f t="shared" si="122"/>
        <v>-285.14693655328074</v>
      </c>
    </row>
    <row r="1569" spans="1:9" x14ac:dyDescent="0.25">
      <c r="A1569" s="53">
        <v>44668</v>
      </c>
      <c r="B1569" s="70">
        <v>3737.32</v>
      </c>
      <c r="C1569" s="55">
        <v>0.05</v>
      </c>
      <c r="D1569" s="55">
        <v>3.3E-3</v>
      </c>
      <c r="E1569" s="56">
        <f t="shared" si="123"/>
        <v>1.0122722344290394</v>
      </c>
      <c r="F1569" s="56">
        <f t="shared" si="124"/>
        <v>1.000823981023357</v>
      </c>
      <c r="G1569" s="57">
        <f t="shared" si="125"/>
        <v>1.0114388280284574</v>
      </c>
      <c r="H1569" s="54">
        <f t="shared" si="121"/>
        <v>4022.4669365532809</v>
      </c>
      <c r="I1569" s="58">
        <f t="shared" si="122"/>
        <v>-285.14693655328074</v>
      </c>
    </row>
    <row r="1570" spans="1:9" x14ac:dyDescent="0.25">
      <c r="A1570" s="53">
        <v>44669</v>
      </c>
      <c r="B1570" s="70">
        <v>3737.32</v>
      </c>
      <c r="C1570" s="55">
        <v>0.05</v>
      </c>
      <c r="D1570" s="55">
        <v>3.3E-3</v>
      </c>
      <c r="E1570" s="56">
        <f t="shared" si="123"/>
        <v>1.0122722344290394</v>
      </c>
      <c r="F1570" s="56">
        <f t="shared" si="124"/>
        <v>1.000823981023357</v>
      </c>
      <c r="G1570" s="57">
        <f t="shared" si="125"/>
        <v>1.0114388280284574</v>
      </c>
      <c r="H1570" s="54">
        <f t="shared" si="121"/>
        <v>4022.4669365532809</v>
      </c>
      <c r="I1570" s="58">
        <f t="shared" si="122"/>
        <v>-285.14693655328074</v>
      </c>
    </row>
    <row r="1571" spans="1:9" x14ac:dyDescent="0.25">
      <c r="A1571" s="53">
        <v>44670</v>
      </c>
      <c r="B1571" s="70">
        <v>3731.31</v>
      </c>
      <c r="C1571" s="55">
        <v>0.05</v>
      </c>
      <c r="D1571" s="55">
        <v>3.3E-3</v>
      </c>
      <c r="E1571" s="56">
        <f t="shared" si="123"/>
        <v>1.0122722344290394</v>
      </c>
      <c r="F1571" s="56">
        <f t="shared" si="124"/>
        <v>1.000823981023357</v>
      </c>
      <c r="G1571" s="57">
        <f t="shared" si="125"/>
        <v>1.0114388280284574</v>
      </c>
      <c r="H1571" s="54">
        <f t="shared" si="121"/>
        <v>4062.4735437221352</v>
      </c>
      <c r="I1571" s="58">
        <f t="shared" si="122"/>
        <v>-331.16354372213527</v>
      </c>
    </row>
    <row r="1572" spans="1:9" x14ac:dyDescent="0.25">
      <c r="A1572" s="53">
        <v>44671</v>
      </c>
      <c r="B1572" s="70">
        <v>3755.85</v>
      </c>
      <c r="C1572" s="55">
        <v>0.05</v>
      </c>
      <c r="D1572" s="55">
        <v>3.3E-3</v>
      </c>
      <c r="E1572" s="56">
        <f t="shared" si="123"/>
        <v>1.0122722344290394</v>
      </c>
      <c r="F1572" s="56">
        <f t="shared" si="124"/>
        <v>1.000823981023357</v>
      </c>
      <c r="G1572" s="57">
        <f t="shared" si="125"/>
        <v>1.0114388280284574</v>
      </c>
      <c r="H1572" s="54">
        <f t="shared" si="121"/>
        <v>4032.8412581504408</v>
      </c>
      <c r="I1572" s="58">
        <f t="shared" si="122"/>
        <v>-276.9912581504409</v>
      </c>
    </row>
    <row r="1573" spans="1:9" x14ac:dyDescent="0.25">
      <c r="A1573" s="53">
        <v>44672</v>
      </c>
      <c r="B1573" s="70">
        <v>3758.65</v>
      </c>
      <c r="C1573" s="55">
        <v>0.05</v>
      </c>
      <c r="D1573" s="55">
        <v>3.3E-3</v>
      </c>
      <c r="E1573" s="56">
        <f t="shared" si="123"/>
        <v>1.0122722344290394</v>
      </c>
      <c r="F1573" s="56">
        <f t="shared" si="124"/>
        <v>1.000823981023357</v>
      </c>
      <c r="G1573" s="57">
        <f t="shared" si="125"/>
        <v>1.0114388280284574</v>
      </c>
      <c r="H1573" s="54">
        <f t="shared" si="121"/>
        <v>4009.5242149490568</v>
      </c>
      <c r="I1573" s="58">
        <f t="shared" si="122"/>
        <v>-250.87421494905675</v>
      </c>
    </row>
    <row r="1574" spans="1:9" x14ac:dyDescent="0.25">
      <c r="A1574" s="53">
        <v>44673</v>
      </c>
      <c r="B1574" s="70">
        <v>3759.54</v>
      </c>
      <c r="C1574" s="55">
        <v>0.05</v>
      </c>
      <c r="D1574" s="55">
        <v>3.3E-3</v>
      </c>
      <c r="E1574" s="56">
        <f t="shared" si="123"/>
        <v>1.0122722344290394</v>
      </c>
      <c r="F1574" s="56">
        <f t="shared" si="124"/>
        <v>1.000823981023357</v>
      </c>
      <c r="G1574" s="57">
        <f t="shared" si="125"/>
        <v>1.0114388280284574</v>
      </c>
      <c r="H1574" s="54">
        <f t="shared" si="121"/>
        <v>3992.9051560798198</v>
      </c>
      <c r="I1574" s="58">
        <f t="shared" si="122"/>
        <v>-233.36515607981983</v>
      </c>
    </row>
    <row r="1575" spans="1:9" x14ac:dyDescent="0.25">
      <c r="A1575" s="53">
        <v>44674</v>
      </c>
      <c r="B1575" s="70">
        <v>3819.07</v>
      </c>
      <c r="C1575" s="55">
        <v>0.05</v>
      </c>
      <c r="D1575" s="55">
        <v>3.3E-3</v>
      </c>
      <c r="E1575" s="56">
        <f t="shared" si="123"/>
        <v>1.0122722344290394</v>
      </c>
      <c r="F1575" s="56">
        <f t="shared" si="124"/>
        <v>1.000823981023357</v>
      </c>
      <c r="G1575" s="57">
        <f t="shared" si="125"/>
        <v>1.0114388280284574</v>
      </c>
      <c r="H1575" s="54">
        <f t="shared" si="121"/>
        <v>3992.9051560798198</v>
      </c>
      <c r="I1575" s="58">
        <f t="shared" si="122"/>
        <v>-173.83515607981963</v>
      </c>
    </row>
    <row r="1576" spans="1:9" x14ac:dyDescent="0.25">
      <c r="A1576" s="53">
        <v>44675</v>
      </c>
      <c r="B1576" s="70">
        <v>3819.07</v>
      </c>
      <c r="C1576" s="55">
        <v>0.05</v>
      </c>
      <c r="D1576" s="55">
        <v>3.3E-3</v>
      </c>
      <c r="E1576" s="56">
        <f t="shared" si="123"/>
        <v>1.0122722344290394</v>
      </c>
      <c r="F1576" s="56">
        <f t="shared" si="124"/>
        <v>1.000823981023357</v>
      </c>
      <c r="G1576" s="57">
        <f t="shared" si="125"/>
        <v>1.0114388280284574</v>
      </c>
      <c r="H1576" s="54">
        <f t="shared" si="121"/>
        <v>3992.9051560798198</v>
      </c>
      <c r="I1576" s="58">
        <f t="shared" si="122"/>
        <v>-173.83515607981963</v>
      </c>
    </row>
    <row r="1577" spans="1:9" x14ac:dyDescent="0.25">
      <c r="A1577" s="53">
        <v>44676</v>
      </c>
      <c r="B1577" s="70">
        <v>3819.07</v>
      </c>
      <c r="C1577" s="55">
        <v>0.05</v>
      </c>
      <c r="D1577" s="55">
        <v>3.3E-3</v>
      </c>
      <c r="E1577" s="56">
        <f t="shared" si="123"/>
        <v>1.0122722344290394</v>
      </c>
      <c r="F1577" s="56">
        <f t="shared" si="124"/>
        <v>1.000823981023357</v>
      </c>
      <c r="G1577" s="57">
        <f t="shared" si="125"/>
        <v>1.0114388280284574</v>
      </c>
      <c r="H1577" s="54">
        <f t="shared" si="121"/>
        <v>4006.2104753321</v>
      </c>
      <c r="I1577" s="58">
        <f t="shared" si="122"/>
        <v>-187.14047533209987</v>
      </c>
    </row>
    <row r="1578" spans="1:9" x14ac:dyDescent="0.25">
      <c r="A1578" s="53">
        <v>44677</v>
      </c>
      <c r="B1578" s="70">
        <v>3931.74</v>
      </c>
      <c r="C1578" s="55">
        <v>0.05</v>
      </c>
      <c r="D1578" s="55">
        <v>3.3E-3</v>
      </c>
      <c r="E1578" s="56">
        <f t="shared" si="123"/>
        <v>1.0122722344290394</v>
      </c>
      <c r="F1578" s="56">
        <f t="shared" si="124"/>
        <v>1.000823981023357</v>
      </c>
      <c r="G1578" s="57">
        <f t="shared" si="125"/>
        <v>1.0114388280284574</v>
      </c>
      <c r="H1578" s="54">
        <f t="shared" si="121"/>
        <v>4016.0912612416282</v>
      </c>
      <c r="I1578" s="58">
        <f t="shared" si="122"/>
        <v>-84.351261241628436</v>
      </c>
    </row>
    <row r="1579" spans="1:9" x14ac:dyDescent="0.25">
      <c r="A1579" s="53">
        <v>44678</v>
      </c>
      <c r="B1579" s="70">
        <v>3947.63</v>
      </c>
      <c r="C1579" s="55">
        <v>0.05</v>
      </c>
      <c r="D1579" s="55">
        <v>3.3E-3</v>
      </c>
      <c r="E1579" s="56">
        <f t="shared" si="123"/>
        <v>1.0122722344290394</v>
      </c>
      <c r="F1579" s="56">
        <f t="shared" si="124"/>
        <v>1.000823981023357</v>
      </c>
      <c r="G1579" s="57">
        <f t="shared" si="125"/>
        <v>1.0114388280284574</v>
      </c>
      <c r="H1579" s="54">
        <f t="shared" si="121"/>
        <v>3976.3163136812536</v>
      </c>
      <c r="I1579" s="58">
        <f t="shared" si="122"/>
        <v>-28.686313681253523</v>
      </c>
    </row>
    <row r="1580" spans="1:9" x14ac:dyDescent="0.25">
      <c r="A1580" s="53">
        <v>44679</v>
      </c>
      <c r="B1580" s="70">
        <v>3967.32</v>
      </c>
      <c r="C1580" s="55">
        <v>0.05</v>
      </c>
      <c r="D1580" s="55">
        <v>3.3E-3</v>
      </c>
      <c r="E1580" s="56">
        <f t="shared" si="123"/>
        <v>1.0122722344290394</v>
      </c>
      <c r="F1580" s="56">
        <f t="shared" si="124"/>
        <v>1.000823981023357</v>
      </c>
      <c r="G1580" s="57">
        <f t="shared" si="125"/>
        <v>1.0114388280284574</v>
      </c>
      <c r="H1580" s="54">
        <f t="shared" si="121"/>
        <v>3972.498966219774</v>
      </c>
      <c r="I1580" s="58">
        <f t="shared" si="122"/>
        <v>-5.1789662197738835</v>
      </c>
    </row>
    <row r="1581" spans="1:9" x14ac:dyDescent="0.25">
      <c r="A1581" s="53">
        <v>44680</v>
      </c>
      <c r="B1581" s="70">
        <v>3984.77</v>
      </c>
      <c r="C1581" s="55">
        <v>0.05</v>
      </c>
      <c r="D1581" s="55">
        <v>3.3E-3</v>
      </c>
      <c r="E1581" s="56">
        <f t="shared" si="123"/>
        <v>1.0122722344290394</v>
      </c>
      <c r="F1581" s="56">
        <f t="shared" si="124"/>
        <v>1.000823981023357</v>
      </c>
      <c r="G1581" s="57">
        <f t="shared" si="125"/>
        <v>1.0114388280284574</v>
      </c>
      <c r="H1581" s="54">
        <f t="shared" si="121"/>
        <v>4011.3372031893368</v>
      </c>
      <c r="I1581" s="58">
        <f t="shared" si="122"/>
        <v>-26.567203189336851</v>
      </c>
    </row>
    <row r="1582" spans="1:9" x14ac:dyDescent="0.25">
      <c r="A1582" s="53">
        <v>44681</v>
      </c>
      <c r="B1582" s="70">
        <v>3966.27</v>
      </c>
      <c r="C1582" s="55">
        <v>0.05</v>
      </c>
      <c r="D1582" s="55">
        <v>3.3E-3</v>
      </c>
      <c r="E1582" s="56">
        <f t="shared" si="123"/>
        <v>1.0122722344290394</v>
      </c>
      <c r="F1582" s="56">
        <f t="shared" si="124"/>
        <v>1.000823981023357</v>
      </c>
      <c r="G1582" s="57">
        <f t="shared" si="125"/>
        <v>1.0114388280284574</v>
      </c>
      <c r="H1582" s="54">
        <f t="shared" si="121"/>
        <v>4011.3372031893368</v>
      </c>
      <c r="I1582" s="58">
        <f t="shared" si="122"/>
        <v>-45.067203189336851</v>
      </c>
    </row>
    <row r="1583" spans="1:9" x14ac:dyDescent="0.25">
      <c r="A1583" s="53">
        <v>44682</v>
      </c>
      <c r="B1583" s="70">
        <v>3966.27</v>
      </c>
      <c r="C1583" s="55">
        <v>0.05</v>
      </c>
      <c r="D1583" s="55">
        <v>3.3E-3</v>
      </c>
      <c r="E1583" s="56">
        <f t="shared" si="123"/>
        <v>1.0122722344290394</v>
      </c>
      <c r="F1583" s="56">
        <f t="shared" si="124"/>
        <v>1.000823981023357</v>
      </c>
      <c r="G1583" s="57">
        <f t="shared" si="125"/>
        <v>1.0114388280284574</v>
      </c>
      <c r="H1583" s="54">
        <f t="shared" ref="H1583:H1646" si="126">+B1493*G1493</f>
        <v>4021.0382104296027</v>
      </c>
      <c r="I1583" s="58">
        <f t="shared" ref="I1583:I1646" si="127">+B1583-H1583</f>
        <v>-54.768210429602732</v>
      </c>
    </row>
    <row r="1584" spans="1:9" x14ac:dyDescent="0.25">
      <c r="A1584" s="53">
        <v>44683</v>
      </c>
      <c r="B1584" s="70">
        <v>3966.27</v>
      </c>
      <c r="C1584" s="55">
        <v>0.06</v>
      </c>
      <c r="D1584" s="55">
        <v>3.3E-3</v>
      </c>
      <c r="E1584" s="56">
        <f t="shared" si="123"/>
        <v>1.0146738461686593</v>
      </c>
      <c r="F1584" s="56">
        <f t="shared" si="124"/>
        <v>1.000823981023357</v>
      </c>
      <c r="G1584" s="57">
        <f t="shared" si="125"/>
        <v>1.0138384625147976</v>
      </c>
      <c r="H1584" s="54">
        <f t="shared" si="126"/>
        <v>3980.7834036576883</v>
      </c>
      <c r="I1584" s="58">
        <f t="shared" si="127"/>
        <v>-14.513403657688286</v>
      </c>
    </row>
    <row r="1585" spans="1:9" x14ac:dyDescent="0.25">
      <c r="A1585" s="53">
        <v>44684</v>
      </c>
      <c r="B1585" s="70">
        <v>4004.07</v>
      </c>
      <c r="C1585" s="55">
        <v>0.06</v>
      </c>
      <c r="D1585" s="55">
        <v>3.3E-3</v>
      </c>
      <c r="E1585" s="56">
        <f t="shared" si="123"/>
        <v>1.0146738461686593</v>
      </c>
      <c r="F1585" s="56">
        <f t="shared" si="124"/>
        <v>1.000823981023357</v>
      </c>
      <c r="G1585" s="57">
        <f t="shared" si="125"/>
        <v>1.0138384625147976</v>
      </c>
      <c r="H1585" s="54">
        <f t="shared" si="126"/>
        <v>3961.4788662742167</v>
      </c>
      <c r="I1585" s="58">
        <f t="shared" si="127"/>
        <v>42.591133725783493</v>
      </c>
    </row>
    <row r="1586" spans="1:9" x14ac:dyDescent="0.25">
      <c r="A1586" s="53">
        <v>44685</v>
      </c>
      <c r="B1586" s="70">
        <v>4016.34</v>
      </c>
      <c r="C1586" s="55">
        <v>0.06</v>
      </c>
      <c r="D1586" s="55">
        <v>3.3E-3</v>
      </c>
      <c r="E1586" s="56">
        <f t="shared" si="123"/>
        <v>1.0146738461686593</v>
      </c>
      <c r="F1586" s="56">
        <f t="shared" si="124"/>
        <v>1.000823981023357</v>
      </c>
      <c r="G1586" s="57">
        <f t="shared" si="125"/>
        <v>1.0138384625147976</v>
      </c>
      <c r="H1586" s="54">
        <f t="shared" si="126"/>
        <v>3965.961719097575</v>
      </c>
      <c r="I1586" s="58">
        <f t="shared" si="127"/>
        <v>50.378280902425104</v>
      </c>
    </row>
    <row r="1587" spans="1:9" x14ac:dyDescent="0.25">
      <c r="A1587" s="53">
        <v>44686</v>
      </c>
      <c r="B1587" s="70">
        <v>4056.41</v>
      </c>
      <c r="C1587" s="55">
        <v>0.06</v>
      </c>
      <c r="D1587" s="55">
        <v>8.3000000000000001E-3</v>
      </c>
      <c r="E1587" s="56">
        <f t="shared" si="123"/>
        <v>1.0146738461686593</v>
      </c>
      <c r="F1587" s="56">
        <f t="shared" si="124"/>
        <v>1.0020685726547729</v>
      </c>
      <c r="G1587" s="57">
        <f t="shared" si="125"/>
        <v>1.0125792524163206</v>
      </c>
      <c r="H1587" s="54">
        <f t="shared" si="126"/>
        <v>3990.1024873422825</v>
      </c>
      <c r="I1587" s="58">
        <f t="shared" si="127"/>
        <v>66.307512657717325</v>
      </c>
    </row>
    <row r="1588" spans="1:9" x14ac:dyDescent="0.25">
      <c r="A1588" s="53">
        <v>44687</v>
      </c>
      <c r="B1588" s="70">
        <v>4086.08</v>
      </c>
      <c r="C1588" s="55">
        <v>0.06</v>
      </c>
      <c r="D1588" s="55">
        <v>8.3000000000000001E-3</v>
      </c>
      <c r="E1588" s="56">
        <f t="shared" si="123"/>
        <v>1.0146738461686593</v>
      </c>
      <c r="F1588" s="56">
        <f t="shared" si="124"/>
        <v>1.0020685726547729</v>
      </c>
      <c r="G1588" s="57">
        <f t="shared" si="125"/>
        <v>1.0125792524163206</v>
      </c>
      <c r="H1588" s="54">
        <f t="shared" si="126"/>
        <v>4000.9259518166973</v>
      </c>
      <c r="I1588" s="58">
        <f t="shared" si="127"/>
        <v>85.154048183302621</v>
      </c>
    </row>
    <row r="1589" spans="1:9" x14ac:dyDescent="0.25">
      <c r="A1589" s="53">
        <v>44688</v>
      </c>
      <c r="B1589" s="70">
        <v>4053.93</v>
      </c>
      <c r="C1589" s="55">
        <v>0.06</v>
      </c>
      <c r="D1589" s="55">
        <v>8.3000000000000001E-3</v>
      </c>
      <c r="E1589" s="56">
        <f t="shared" si="123"/>
        <v>1.0146738461686593</v>
      </c>
      <c r="F1589" s="56">
        <f t="shared" si="124"/>
        <v>1.0020685726547729</v>
      </c>
      <c r="G1589" s="57">
        <f t="shared" si="125"/>
        <v>1.0125792524163206</v>
      </c>
      <c r="H1589" s="54">
        <f t="shared" si="126"/>
        <v>4000.9259518166973</v>
      </c>
      <c r="I1589" s="58">
        <f t="shared" si="127"/>
        <v>53.00404818330253</v>
      </c>
    </row>
    <row r="1590" spans="1:9" x14ac:dyDescent="0.25">
      <c r="A1590" s="53">
        <v>44689</v>
      </c>
      <c r="B1590" s="70">
        <v>4053.93</v>
      </c>
      <c r="C1590" s="55">
        <v>0.06</v>
      </c>
      <c r="D1590" s="55">
        <v>8.3000000000000001E-3</v>
      </c>
      <c r="E1590" s="56">
        <f t="shared" si="123"/>
        <v>1.0146738461686593</v>
      </c>
      <c r="F1590" s="56">
        <f t="shared" si="124"/>
        <v>1.0020685726547729</v>
      </c>
      <c r="G1590" s="57">
        <f t="shared" si="125"/>
        <v>1.0125792524163206</v>
      </c>
      <c r="H1590" s="54">
        <f t="shared" si="126"/>
        <v>4000.9259518166973</v>
      </c>
      <c r="I1590" s="58">
        <f t="shared" si="127"/>
        <v>53.00404818330253</v>
      </c>
    </row>
    <row r="1591" spans="1:9" x14ac:dyDescent="0.25">
      <c r="A1591" s="53">
        <v>44690</v>
      </c>
      <c r="B1591" s="70">
        <v>4053.93</v>
      </c>
      <c r="C1591" s="55">
        <v>0.06</v>
      </c>
      <c r="D1591" s="55">
        <v>8.3000000000000001E-3</v>
      </c>
      <c r="E1591" s="56">
        <f t="shared" si="123"/>
        <v>1.0146738461686593</v>
      </c>
      <c r="F1591" s="56">
        <f t="shared" si="124"/>
        <v>1.0020685726547729</v>
      </c>
      <c r="G1591" s="57">
        <f t="shared" si="125"/>
        <v>1.0125792524163206</v>
      </c>
      <c r="H1591" s="54">
        <f t="shared" si="126"/>
        <v>4002.097147599377</v>
      </c>
      <c r="I1591" s="58">
        <f t="shared" si="127"/>
        <v>51.832852400622869</v>
      </c>
    </row>
    <row r="1592" spans="1:9" x14ac:dyDescent="0.25">
      <c r="A1592" s="53">
        <v>44691</v>
      </c>
      <c r="B1592" s="70">
        <v>4085.76</v>
      </c>
      <c r="C1592" s="55">
        <v>0.06</v>
      </c>
      <c r="D1592" s="55">
        <v>8.3000000000000001E-3</v>
      </c>
      <c r="E1592" s="56">
        <f t="shared" si="123"/>
        <v>1.0146738461686593</v>
      </c>
      <c r="F1592" s="56">
        <f t="shared" si="124"/>
        <v>1.0020685726547729</v>
      </c>
      <c r="G1592" s="57">
        <f t="shared" si="125"/>
        <v>1.0125792524163206</v>
      </c>
      <c r="H1592" s="54">
        <f t="shared" si="126"/>
        <v>4003.6823005121405</v>
      </c>
      <c r="I1592" s="58">
        <f t="shared" si="127"/>
        <v>82.077699487859718</v>
      </c>
    </row>
    <row r="1593" spans="1:9" x14ac:dyDescent="0.25">
      <c r="A1593" s="53">
        <v>44692</v>
      </c>
      <c r="B1593" s="70">
        <v>4086.71</v>
      </c>
      <c r="C1593" s="55">
        <v>0.06</v>
      </c>
      <c r="D1593" s="55">
        <v>8.3000000000000001E-3</v>
      </c>
      <c r="E1593" s="56">
        <f t="shared" si="123"/>
        <v>1.0146738461686593</v>
      </c>
      <c r="F1593" s="56">
        <f t="shared" si="124"/>
        <v>1.0020685726547729</v>
      </c>
      <c r="G1593" s="57">
        <f t="shared" si="125"/>
        <v>1.0125792524163206</v>
      </c>
      <c r="H1593" s="54">
        <f t="shared" si="126"/>
        <v>3977.3303954018579</v>
      </c>
      <c r="I1593" s="58">
        <f t="shared" si="127"/>
        <v>109.37960459814212</v>
      </c>
    </row>
    <row r="1594" spans="1:9" x14ac:dyDescent="0.25">
      <c r="A1594" s="53">
        <v>44693</v>
      </c>
      <c r="B1594" s="70">
        <v>4080.32</v>
      </c>
      <c r="C1594" s="55">
        <v>0.06</v>
      </c>
      <c r="D1594" s="55">
        <v>8.3000000000000001E-3</v>
      </c>
      <c r="E1594" s="56">
        <f t="shared" si="123"/>
        <v>1.0146738461686593</v>
      </c>
      <c r="F1594" s="56">
        <f t="shared" si="124"/>
        <v>1.0020685726547729</v>
      </c>
      <c r="G1594" s="57">
        <f t="shared" si="125"/>
        <v>1.0125792524163206</v>
      </c>
      <c r="H1594" s="54">
        <f t="shared" si="126"/>
        <v>3955.5623082686129</v>
      </c>
      <c r="I1594" s="58">
        <f t="shared" si="127"/>
        <v>124.75769173138724</v>
      </c>
    </row>
    <row r="1595" spans="1:9" x14ac:dyDescent="0.25">
      <c r="A1595" s="53">
        <v>44694</v>
      </c>
      <c r="B1595" s="70">
        <v>4109.71</v>
      </c>
      <c r="C1595" s="55">
        <v>0.06</v>
      </c>
      <c r="D1595" s="55">
        <v>8.3000000000000001E-3</v>
      </c>
      <c r="E1595" s="56">
        <f t="shared" si="123"/>
        <v>1.0146738461686593</v>
      </c>
      <c r="F1595" s="56">
        <f t="shared" si="124"/>
        <v>1.0020685726547729</v>
      </c>
      <c r="G1595" s="57">
        <f t="shared" si="125"/>
        <v>1.0125792524163206</v>
      </c>
      <c r="H1595" s="54">
        <f t="shared" si="126"/>
        <v>3955.3300884151504</v>
      </c>
      <c r="I1595" s="58">
        <f t="shared" si="127"/>
        <v>154.37991158484965</v>
      </c>
    </row>
    <row r="1596" spans="1:9" x14ac:dyDescent="0.25">
      <c r="A1596" s="53">
        <v>44695</v>
      </c>
      <c r="B1596" s="70">
        <v>4110.53</v>
      </c>
      <c r="C1596" s="55">
        <v>0.06</v>
      </c>
      <c r="D1596" s="55">
        <v>8.3000000000000001E-3</v>
      </c>
      <c r="E1596" s="56">
        <f t="shared" si="123"/>
        <v>1.0146738461686593</v>
      </c>
      <c r="F1596" s="56">
        <f t="shared" si="124"/>
        <v>1.0020685726547729</v>
      </c>
      <c r="G1596" s="57">
        <f t="shared" si="125"/>
        <v>1.0125792524163206</v>
      </c>
      <c r="H1596" s="54">
        <f t="shared" si="126"/>
        <v>3955.3300884151504</v>
      </c>
      <c r="I1596" s="58">
        <f t="shared" si="127"/>
        <v>155.19991158484936</v>
      </c>
    </row>
    <row r="1597" spans="1:9" x14ac:dyDescent="0.25">
      <c r="A1597" s="53">
        <v>44696</v>
      </c>
      <c r="B1597" s="70">
        <v>4110.53</v>
      </c>
      <c r="C1597" s="55">
        <v>0.06</v>
      </c>
      <c r="D1597" s="55">
        <v>8.3000000000000001E-3</v>
      </c>
      <c r="E1597" s="56">
        <f t="shared" si="123"/>
        <v>1.0146738461686593</v>
      </c>
      <c r="F1597" s="56">
        <f t="shared" si="124"/>
        <v>1.0020685726547729</v>
      </c>
      <c r="G1597" s="57">
        <f t="shared" si="125"/>
        <v>1.0125792524163206</v>
      </c>
      <c r="H1597" s="54">
        <f t="shared" si="126"/>
        <v>3955.3300884151504</v>
      </c>
      <c r="I1597" s="58">
        <f t="shared" si="127"/>
        <v>155.19991158484936</v>
      </c>
    </row>
    <row r="1598" spans="1:9" x14ac:dyDescent="0.25">
      <c r="A1598" s="53">
        <v>44697</v>
      </c>
      <c r="B1598" s="70">
        <v>4110.53</v>
      </c>
      <c r="C1598" s="55">
        <v>0.06</v>
      </c>
      <c r="D1598" s="55">
        <v>8.3000000000000001E-3</v>
      </c>
      <c r="E1598" s="56">
        <f t="shared" si="123"/>
        <v>1.0146738461686593</v>
      </c>
      <c r="F1598" s="56">
        <f t="shared" si="124"/>
        <v>1.0020685726547729</v>
      </c>
      <c r="G1598" s="57">
        <f t="shared" si="125"/>
        <v>1.0125792524163206</v>
      </c>
      <c r="H1598" s="54">
        <f t="shared" si="126"/>
        <v>3976.9871138793483</v>
      </c>
      <c r="I1598" s="58">
        <f t="shared" si="127"/>
        <v>133.54288612065147</v>
      </c>
    </row>
    <row r="1599" spans="1:9" x14ac:dyDescent="0.25">
      <c r="A1599" s="53">
        <v>44698</v>
      </c>
      <c r="B1599" s="70">
        <v>4070.25</v>
      </c>
      <c r="C1599" s="55">
        <v>0.06</v>
      </c>
      <c r="D1599" s="55">
        <v>8.3000000000000001E-3</v>
      </c>
      <c r="E1599" s="56">
        <f t="shared" si="123"/>
        <v>1.0146738461686593</v>
      </c>
      <c r="F1599" s="56">
        <f t="shared" si="124"/>
        <v>1.0020685726547729</v>
      </c>
      <c r="G1599" s="57">
        <f t="shared" si="125"/>
        <v>1.0125792524163206</v>
      </c>
      <c r="H1599" s="54">
        <f t="shared" si="126"/>
        <v>3984.9734575353768</v>
      </c>
      <c r="I1599" s="58">
        <f t="shared" si="127"/>
        <v>85.276542464623162</v>
      </c>
    </row>
    <row r="1600" spans="1:9" x14ac:dyDescent="0.25">
      <c r="A1600" s="53">
        <v>44699</v>
      </c>
      <c r="B1600" s="70">
        <v>4033.85</v>
      </c>
      <c r="C1600" s="55">
        <v>0.06</v>
      </c>
      <c r="D1600" s="55">
        <v>8.3000000000000001E-3</v>
      </c>
      <c r="E1600" s="56">
        <f t="shared" si="123"/>
        <v>1.0146738461686593</v>
      </c>
      <c r="F1600" s="56">
        <f t="shared" si="124"/>
        <v>1.0020685726547729</v>
      </c>
      <c r="G1600" s="57">
        <f t="shared" si="125"/>
        <v>1.0125792524163206</v>
      </c>
      <c r="H1600" s="54">
        <f t="shared" si="126"/>
        <v>4001.9759894149615</v>
      </c>
      <c r="I1600" s="58">
        <f t="shared" si="127"/>
        <v>31.874010585038377</v>
      </c>
    </row>
    <row r="1601" spans="1:9" x14ac:dyDescent="0.25">
      <c r="A1601" s="53">
        <v>44700</v>
      </c>
      <c r="B1601" s="70">
        <v>4054.71</v>
      </c>
      <c r="C1601" s="55">
        <v>0.06</v>
      </c>
      <c r="D1601" s="55">
        <v>8.3000000000000001E-3</v>
      </c>
      <c r="E1601" s="56">
        <f t="shared" si="123"/>
        <v>1.0146738461686593</v>
      </c>
      <c r="F1601" s="56">
        <f t="shared" si="124"/>
        <v>1.0020685726547729</v>
      </c>
      <c r="G1601" s="57">
        <f t="shared" si="125"/>
        <v>1.0125792524163206</v>
      </c>
      <c r="H1601" s="54">
        <f t="shared" si="126"/>
        <v>3991.4150343401129</v>
      </c>
      <c r="I1601" s="58">
        <f t="shared" si="127"/>
        <v>63.294965659887112</v>
      </c>
    </row>
    <row r="1602" spans="1:9" x14ac:dyDescent="0.25">
      <c r="A1602" s="53">
        <v>44701</v>
      </c>
      <c r="B1602" s="70">
        <v>4050.88</v>
      </c>
      <c r="C1602" s="55">
        <v>0.06</v>
      </c>
      <c r="D1602" s="55">
        <v>8.3000000000000001E-3</v>
      </c>
      <c r="E1602" s="56">
        <f t="shared" si="123"/>
        <v>1.0146738461686593</v>
      </c>
      <c r="F1602" s="56">
        <f t="shared" si="124"/>
        <v>1.0020685726547729</v>
      </c>
      <c r="G1602" s="57">
        <f t="shared" si="125"/>
        <v>1.0125792524163206</v>
      </c>
      <c r="H1602" s="54">
        <f t="shared" si="126"/>
        <v>3965.1539978681412</v>
      </c>
      <c r="I1602" s="58">
        <f t="shared" si="127"/>
        <v>85.726002131858877</v>
      </c>
    </row>
    <row r="1603" spans="1:9" x14ac:dyDescent="0.25">
      <c r="A1603" s="53">
        <v>44702</v>
      </c>
      <c r="B1603" s="70">
        <v>3989.84</v>
      </c>
      <c r="C1603" s="55">
        <v>0.06</v>
      </c>
      <c r="D1603" s="55">
        <v>8.3000000000000001E-3</v>
      </c>
      <c r="E1603" s="56">
        <f t="shared" si="123"/>
        <v>1.0146738461686593</v>
      </c>
      <c r="F1603" s="56">
        <f t="shared" si="124"/>
        <v>1.0020685726547729</v>
      </c>
      <c r="G1603" s="57">
        <f t="shared" si="125"/>
        <v>1.0125792524163206</v>
      </c>
      <c r="H1603" s="54">
        <f t="shared" si="126"/>
        <v>3965.1539978681412</v>
      </c>
      <c r="I1603" s="58">
        <f t="shared" si="127"/>
        <v>24.686002131858913</v>
      </c>
    </row>
    <row r="1604" spans="1:9" x14ac:dyDescent="0.25">
      <c r="A1604" s="53">
        <v>44703</v>
      </c>
      <c r="B1604" s="70">
        <v>3989.84</v>
      </c>
      <c r="C1604" s="55">
        <v>0.06</v>
      </c>
      <c r="D1604" s="55">
        <v>8.3000000000000001E-3</v>
      </c>
      <c r="E1604" s="56">
        <f t="shared" si="123"/>
        <v>1.0146738461686593</v>
      </c>
      <c r="F1604" s="56">
        <f t="shared" si="124"/>
        <v>1.0020685726547729</v>
      </c>
      <c r="G1604" s="57">
        <f t="shared" si="125"/>
        <v>1.0125792524163206</v>
      </c>
      <c r="H1604" s="54">
        <f t="shared" si="126"/>
        <v>3965.1539978681412</v>
      </c>
      <c r="I1604" s="58">
        <f t="shared" si="127"/>
        <v>24.686002131858913</v>
      </c>
    </row>
    <row r="1605" spans="1:9" x14ac:dyDescent="0.25">
      <c r="A1605" s="53">
        <v>44704</v>
      </c>
      <c r="B1605" s="70">
        <v>3989.84</v>
      </c>
      <c r="C1605" s="55">
        <v>0.06</v>
      </c>
      <c r="D1605" s="55">
        <v>8.3000000000000001E-3</v>
      </c>
      <c r="E1605" s="56">
        <f t="shared" si="123"/>
        <v>1.0146738461686593</v>
      </c>
      <c r="F1605" s="56">
        <f t="shared" si="124"/>
        <v>1.0020685726547729</v>
      </c>
      <c r="G1605" s="57">
        <f t="shared" si="125"/>
        <v>1.0125792524163206</v>
      </c>
      <c r="H1605" s="54">
        <f t="shared" si="126"/>
        <v>3965.1539978681412</v>
      </c>
      <c r="I1605" s="58">
        <f t="shared" si="127"/>
        <v>24.686002131858913</v>
      </c>
    </row>
    <row r="1606" spans="1:9" x14ac:dyDescent="0.25">
      <c r="A1606" s="53">
        <v>44705</v>
      </c>
      <c r="B1606" s="70">
        <v>3950.35</v>
      </c>
      <c r="C1606" s="55">
        <v>0.06</v>
      </c>
      <c r="D1606" s="55">
        <v>8.3000000000000001E-3</v>
      </c>
      <c r="E1606" s="56">
        <f t="shared" si="123"/>
        <v>1.0146738461686593</v>
      </c>
      <c r="F1606" s="56">
        <f t="shared" si="124"/>
        <v>1.0020685726547729</v>
      </c>
      <c r="G1606" s="57">
        <f t="shared" si="125"/>
        <v>1.0125792524163206</v>
      </c>
      <c r="H1606" s="54">
        <f t="shared" si="126"/>
        <v>3970.3537032826221</v>
      </c>
      <c r="I1606" s="58">
        <f t="shared" si="127"/>
        <v>-20.003703282622155</v>
      </c>
    </row>
    <row r="1607" spans="1:9" x14ac:dyDescent="0.25">
      <c r="A1607" s="53">
        <v>44706</v>
      </c>
      <c r="B1607" s="70">
        <v>3971.28</v>
      </c>
      <c r="C1607" s="55">
        <v>0.06</v>
      </c>
      <c r="D1607" s="55">
        <v>8.3000000000000001E-3</v>
      </c>
      <c r="E1607" s="56">
        <f t="shared" si="123"/>
        <v>1.0146738461686593</v>
      </c>
      <c r="F1607" s="56">
        <f t="shared" si="124"/>
        <v>1.0020685726547729</v>
      </c>
      <c r="G1607" s="57">
        <f t="shared" si="125"/>
        <v>1.0125792524163206</v>
      </c>
      <c r="H1607" s="54">
        <f t="shared" si="126"/>
        <v>3951.5640881829145</v>
      </c>
      <c r="I1607" s="58">
        <f t="shared" si="127"/>
        <v>19.715911817085725</v>
      </c>
    </row>
    <row r="1608" spans="1:9" x14ac:dyDescent="0.25">
      <c r="A1608" s="53">
        <v>44707</v>
      </c>
      <c r="B1608" s="70">
        <v>3959.05</v>
      </c>
      <c r="C1608" s="55">
        <v>0.06</v>
      </c>
      <c r="D1608" s="55">
        <v>8.3000000000000001E-3</v>
      </c>
      <c r="E1608" s="56">
        <f t="shared" si="123"/>
        <v>1.0146738461686593</v>
      </c>
      <c r="F1608" s="56">
        <f t="shared" si="124"/>
        <v>1.0020685726547729</v>
      </c>
      <c r="G1608" s="57">
        <f t="shared" si="125"/>
        <v>1.0125792524163206</v>
      </c>
      <c r="H1608" s="54">
        <f t="shared" si="126"/>
        <v>3978.2289852696031</v>
      </c>
      <c r="I1608" s="58">
        <f t="shared" si="127"/>
        <v>-19.17898526960289</v>
      </c>
    </row>
    <row r="1609" spans="1:9" x14ac:dyDescent="0.25">
      <c r="A1609" s="53">
        <v>44708</v>
      </c>
      <c r="B1609" s="70">
        <v>3930.89</v>
      </c>
      <c r="C1609" s="55">
        <v>0.06</v>
      </c>
      <c r="D1609" s="55">
        <v>8.3000000000000001E-3</v>
      </c>
      <c r="E1609" s="56">
        <f t="shared" si="123"/>
        <v>1.0146738461686593</v>
      </c>
      <c r="F1609" s="56">
        <f t="shared" si="124"/>
        <v>1.0020685726547729</v>
      </c>
      <c r="G1609" s="57">
        <f t="shared" si="125"/>
        <v>1.0125792524163206</v>
      </c>
      <c r="H1609" s="54">
        <f t="shared" si="126"/>
        <v>3948.3836858420182</v>
      </c>
      <c r="I1609" s="58">
        <f t="shared" si="127"/>
        <v>-17.493685842018294</v>
      </c>
    </row>
    <row r="1610" spans="1:9" x14ac:dyDescent="0.25">
      <c r="A1610" s="53">
        <v>44709</v>
      </c>
      <c r="B1610" s="70">
        <v>3912.34</v>
      </c>
      <c r="C1610" s="55">
        <v>0.06</v>
      </c>
      <c r="D1610" s="55">
        <v>8.3000000000000001E-3</v>
      </c>
      <c r="E1610" s="56">
        <f t="shared" si="123"/>
        <v>1.0146738461686593</v>
      </c>
      <c r="F1610" s="56">
        <f t="shared" si="124"/>
        <v>1.0020685726547729</v>
      </c>
      <c r="G1610" s="57">
        <f t="shared" si="125"/>
        <v>1.0125792524163206</v>
      </c>
      <c r="H1610" s="54">
        <f t="shared" si="126"/>
        <v>3948.3836858420182</v>
      </c>
      <c r="I1610" s="58">
        <f t="shared" si="127"/>
        <v>-36.043685842018022</v>
      </c>
    </row>
    <row r="1611" spans="1:9" x14ac:dyDescent="0.25">
      <c r="A1611" s="53">
        <v>44710</v>
      </c>
      <c r="B1611" s="70">
        <v>3912.34</v>
      </c>
      <c r="C1611" s="55">
        <v>0.06</v>
      </c>
      <c r="D1611" s="55">
        <v>8.3000000000000001E-3</v>
      </c>
      <c r="E1611" s="56">
        <f t="shared" si="123"/>
        <v>1.0146738461686593</v>
      </c>
      <c r="F1611" s="56">
        <f t="shared" si="124"/>
        <v>1.0020685726547729</v>
      </c>
      <c r="G1611" s="57">
        <f t="shared" si="125"/>
        <v>1.0125792524163206</v>
      </c>
      <c r="H1611" s="54">
        <f t="shared" si="126"/>
        <v>3948.3836858420182</v>
      </c>
      <c r="I1611" s="58">
        <f t="shared" si="127"/>
        <v>-36.043685842018022</v>
      </c>
    </row>
    <row r="1612" spans="1:9" x14ac:dyDescent="0.25">
      <c r="A1612" s="53">
        <v>44711</v>
      </c>
      <c r="B1612" s="70">
        <v>3912.34</v>
      </c>
      <c r="C1612" s="55">
        <v>0.06</v>
      </c>
      <c r="D1612" s="55">
        <v>8.3000000000000001E-3</v>
      </c>
      <c r="E1612" s="56">
        <f t="shared" si="123"/>
        <v>1.0146738461686593</v>
      </c>
      <c r="F1612" s="56">
        <f t="shared" si="124"/>
        <v>1.0020685726547729</v>
      </c>
      <c r="G1612" s="57">
        <f t="shared" si="125"/>
        <v>1.0125792524163206</v>
      </c>
      <c r="H1612" s="54">
        <f t="shared" si="126"/>
        <v>3948.0202112887732</v>
      </c>
      <c r="I1612" s="58">
        <f t="shared" si="127"/>
        <v>-35.68021128877308</v>
      </c>
    </row>
    <row r="1613" spans="1:9" x14ac:dyDescent="0.25">
      <c r="A1613" s="53">
        <v>44712</v>
      </c>
      <c r="B1613" s="70">
        <v>3912.34</v>
      </c>
      <c r="C1613" s="55">
        <v>0.06</v>
      </c>
      <c r="D1613" s="55">
        <v>8.3000000000000001E-3</v>
      </c>
      <c r="E1613" s="56">
        <f t="shared" si="123"/>
        <v>1.0146738461686593</v>
      </c>
      <c r="F1613" s="56">
        <f t="shared" si="124"/>
        <v>1.0020685726547729</v>
      </c>
      <c r="G1613" s="57">
        <f t="shared" si="125"/>
        <v>1.0125792524163206</v>
      </c>
      <c r="H1613" s="54">
        <f t="shared" si="126"/>
        <v>3939.2766289801507</v>
      </c>
      <c r="I1613" s="58">
        <f t="shared" si="127"/>
        <v>-26.936628980150545</v>
      </c>
    </row>
    <row r="1614" spans="1:9" x14ac:dyDescent="0.25">
      <c r="A1614" s="53">
        <v>44713</v>
      </c>
      <c r="B1614" s="70">
        <v>3776.52</v>
      </c>
      <c r="C1614" s="55">
        <v>0.06</v>
      </c>
      <c r="D1614" s="55">
        <v>8.3000000000000001E-3</v>
      </c>
      <c r="E1614" s="56">
        <f t="shared" si="123"/>
        <v>1.0146738461686593</v>
      </c>
      <c r="F1614" s="56">
        <f t="shared" si="124"/>
        <v>1.0020685726547729</v>
      </c>
      <c r="G1614" s="57">
        <f t="shared" si="125"/>
        <v>1.0125792524163206</v>
      </c>
      <c r="H1614" s="54">
        <f t="shared" si="126"/>
        <v>3900.2334040523865</v>
      </c>
      <c r="I1614" s="58">
        <f t="shared" si="127"/>
        <v>-123.71340405238652</v>
      </c>
    </row>
    <row r="1615" spans="1:9" x14ac:dyDescent="0.25">
      <c r="A1615" s="53">
        <v>44714</v>
      </c>
      <c r="B1615" s="70">
        <v>3791.74</v>
      </c>
      <c r="C1615" s="55">
        <v>0.06</v>
      </c>
      <c r="D1615" s="55">
        <v>8.3000000000000001E-3</v>
      </c>
      <c r="E1615" s="56">
        <f t="shared" si="123"/>
        <v>1.0146738461686593</v>
      </c>
      <c r="F1615" s="56">
        <f t="shared" si="124"/>
        <v>1.0020685726547729</v>
      </c>
      <c r="G1615" s="57">
        <f t="shared" si="125"/>
        <v>1.0125792524163206</v>
      </c>
      <c r="H1615" s="54">
        <f t="shared" si="126"/>
        <v>3808.1733769276511</v>
      </c>
      <c r="I1615" s="58">
        <f t="shared" si="127"/>
        <v>-16.433376927651352</v>
      </c>
    </row>
    <row r="1616" spans="1:9" x14ac:dyDescent="0.25">
      <c r="A1616" s="53">
        <v>44715</v>
      </c>
      <c r="B1616" s="70">
        <v>3784.98</v>
      </c>
      <c r="C1616" s="55">
        <v>0.06</v>
      </c>
      <c r="D1616" s="55">
        <v>8.3000000000000001E-3</v>
      </c>
      <c r="E1616" s="56">
        <f t="shared" si="123"/>
        <v>1.0146738461686593</v>
      </c>
      <c r="F1616" s="56">
        <f t="shared" si="124"/>
        <v>1.0020685726547729</v>
      </c>
      <c r="G1616" s="57">
        <f t="shared" si="125"/>
        <v>1.0125792524163206</v>
      </c>
      <c r="H1616" s="54">
        <f t="shared" si="126"/>
        <v>3842.8448107011041</v>
      </c>
      <c r="I1616" s="58">
        <f t="shared" si="127"/>
        <v>-57.864810701104034</v>
      </c>
    </row>
    <row r="1617" spans="1:9" x14ac:dyDescent="0.25">
      <c r="A1617" s="53">
        <v>44716</v>
      </c>
      <c r="B1617" s="70">
        <v>3771.63</v>
      </c>
      <c r="C1617" s="55">
        <v>0.06</v>
      </c>
      <c r="D1617" s="55">
        <v>8.3000000000000001E-3</v>
      </c>
      <c r="E1617" s="56">
        <f t="shared" si="123"/>
        <v>1.0146738461686593</v>
      </c>
      <c r="F1617" s="56">
        <f t="shared" si="124"/>
        <v>1.0020685726547729</v>
      </c>
      <c r="G1617" s="57">
        <f t="shared" si="125"/>
        <v>1.0125792524163206</v>
      </c>
      <c r="H1617" s="54">
        <f t="shared" si="126"/>
        <v>3842.8448107011041</v>
      </c>
      <c r="I1617" s="58">
        <f t="shared" si="127"/>
        <v>-71.214810701103943</v>
      </c>
    </row>
    <row r="1618" spans="1:9" x14ac:dyDescent="0.25">
      <c r="A1618" s="53">
        <v>44717</v>
      </c>
      <c r="B1618" s="70">
        <v>3771.63</v>
      </c>
      <c r="C1618" s="55">
        <v>0.06</v>
      </c>
      <c r="D1618" s="55">
        <v>8.3000000000000001E-3</v>
      </c>
      <c r="E1618" s="56">
        <f t="shared" si="123"/>
        <v>1.0146738461686593</v>
      </c>
      <c r="F1618" s="56">
        <f t="shared" si="124"/>
        <v>1.0020685726547729</v>
      </c>
      <c r="G1618" s="57">
        <f t="shared" si="125"/>
        <v>1.0125792524163206</v>
      </c>
      <c r="H1618" s="54">
        <f t="shared" si="126"/>
        <v>3842.8448107011041</v>
      </c>
      <c r="I1618" s="58">
        <f t="shared" si="127"/>
        <v>-71.214810701103943</v>
      </c>
    </row>
    <row r="1619" spans="1:9" x14ac:dyDescent="0.25">
      <c r="A1619" s="53">
        <v>44718</v>
      </c>
      <c r="B1619" s="70">
        <v>3771.63</v>
      </c>
      <c r="C1619" s="55">
        <v>0.06</v>
      </c>
      <c r="D1619" s="55">
        <v>8.3000000000000001E-3</v>
      </c>
      <c r="E1619" s="56">
        <f t="shared" si="123"/>
        <v>1.0146738461686593</v>
      </c>
      <c r="F1619" s="56">
        <f t="shared" si="124"/>
        <v>1.0020685726547729</v>
      </c>
      <c r="G1619" s="57">
        <f t="shared" si="125"/>
        <v>1.0125792524163206</v>
      </c>
      <c r="H1619" s="54">
        <f t="shared" si="126"/>
        <v>3850.2152669196885</v>
      </c>
      <c r="I1619" s="58">
        <f t="shared" si="127"/>
        <v>-78.585266919688365</v>
      </c>
    </row>
    <row r="1620" spans="1:9" x14ac:dyDescent="0.25">
      <c r="A1620" s="53">
        <v>44719</v>
      </c>
      <c r="B1620" s="70">
        <v>3799.5</v>
      </c>
      <c r="C1620" s="55">
        <v>0.06</v>
      </c>
      <c r="D1620" s="55">
        <v>8.3000000000000001E-3</v>
      </c>
      <c r="E1620" s="56">
        <f t="shared" si="123"/>
        <v>1.0146738461686593</v>
      </c>
      <c r="F1620" s="56">
        <f t="shared" si="124"/>
        <v>1.0020685726547729</v>
      </c>
      <c r="G1620" s="57">
        <f t="shared" si="125"/>
        <v>1.0125792524163206</v>
      </c>
      <c r="H1620" s="54">
        <f t="shared" si="126"/>
        <v>3823.7321071096226</v>
      </c>
      <c r="I1620" s="58">
        <f t="shared" si="127"/>
        <v>-24.232107109622575</v>
      </c>
    </row>
    <row r="1621" spans="1:9" x14ac:dyDescent="0.25">
      <c r="A1621" s="53">
        <v>44720</v>
      </c>
      <c r="B1621" s="70">
        <v>3790.88</v>
      </c>
      <c r="C1621" s="55">
        <v>0.06</v>
      </c>
      <c r="D1621" s="55">
        <v>8.3000000000000001E-3</v>
      </c>
      <c r="E1621" s="56">
        <f t="shared" si="123"/>
        <v>1.0146738461686593</v>
      </c>
      <c r="F1621" s="56">
        <f t="shared" si="124"/>
        <v>1.0020685726547729</v>
      </c>
      <c r="G1621" s="57">
        <f t="shared" si="125"/>
        <v>1.0125792524163206</v>
      </c>
      <c r="H1621" s="54">
        <f t="shared" si="126"/>
        <v>3782.5888069853304</v>
      </c>
      <c r="I1621" s="58">
        <f t="shared" si="127"/>
        <v>8.2911930146697159</v>
      </c>
    </row>
    <row r="1622" spans="1:9" x14ac:dyDescent="0.25">
      <c r="A1622" s="53">
        <v>44721</v>
      </c>
      <c r="B1622" s="70">
        <v>3782.65</v>
      </c>
      <c r="C1622" s="55">
        <v>0.06</v>
      </c>
      <c r="D1622" s="55">
        <v>8.3000000000000001E-3</v>
      </c>
      <c r="E1622" s="56">
        <f t="shared" ref="E1622:E1685" si="128">+(1+C1622)^(90/360)</f>
        <v>1.0146738461686593</v>
      </c>
      <c r="F1622" s="56">
        <f t="shared" ref="F1622:F1685" si="129">+(1+D1622)^(90/360)</f>
        <v>1.0020685726547729</v>
      </c>
      <c r="G1622" s="57">
        <f t="shared" ref="G1622:G1685" si="130">+E1622/F1622</f>
        <v>1.0125792524163206</v>
      </c>
      <c r="H1622" s="54">
        <f t="shared" si="126"/>
        <v>3822.5407182962076</v>
      </c>
      <c r="I1622" s="58">
        <f t="shared" si="127"/>
        <v>-39.890718296207524</v>
      </c>
    </row>
    <row r="1623" spans="1:9" x14ac:dyDescent="0.25">
      <c r="A1623" s="53">
        <v>44722</v>
      </c>
      <c r="B1623" s="70">
        <v>3833.34</v>
      </c>
      <c r="C1623" s="55">
        <v>0.06</v>
      </c>
      <c r="D1623" s="55">
        <v>8.3000000000000001E-3</v>
      </c>
      <c r="E1623" s="56">
        <f t="shared" si="128"/>
        <v>1.0146738461686593</v>
      </c>
      <c r="F1623" s="56">
        <f t="shared" si="129"/>
        <v>1.0020685726547729</v>
      </c>
      <c r="G1623" s="57">
        <f t="shared" si="130"/>
        <v>1.0125792524163206</v>
      </c>
      <c r="H1623" s="54">
        <f t="shared" si="126"/>
        <v>3864.582608288245</v>
      </c>
      <c r="I1623" s="58">
        <f t="shared" si="127"/>
        <v>-31.24260828824481</v>
      </c>
    </row>
    <row r="1624" spans="1:9" x14ac:dyDescent="0.25">
      <c r="A1624" s="53">
        <v>44723</v>
      </c>
      <c r="B1624" s="70">
        <v>3912.51</v>
      </c>
      <c r="C1624" s="55">
        <v>0.06</v>
      </c>
      <c r="D1624" s="55">
        <v>8.3000000000000001E-3</v>
      </c>
      <c r="E1624" s="56">
        <f t="shared" si="128"/>
        <v>1.0146738461686593</v>
      </c>
      <c r="F1624" s="56">
        <f t="shared" si="129"/>
        <v>1.0020685726547729</v>
      </c>
      <c r="G1624" s="57">
        <f t="shared" si="130"/>
        <v>1.0125792524163206</v>
      </c>
      <c r="H1624" s="54">
        <f t="shared" si="126"/>
        <v>3864.582608288245</v>
      </c>
      <c r="I1624" s="58">
        <f t="shared" si="127"/>
        <v>47.927391711755263</v>
      </c>
    </row>
    <row r="1625" spans="1:9" x14ac:dyDescent="0.25">
      <c r="A1625" s="53">
        <v>44724</v>
      </c>
      <c r="B1625" s="70">
        <v>3912.51</v>
      </c>
      <c r="C1625" s="55">
        <v>0.06</v>
      </c>
      <c r="D1625" s="55">
        <v>8.3000000000000001E-3</v>
      </c>
      <c r="E1625" s="56">
        <f t="shared" si="128"/>
        <v>1.0146738461686593</v>
      </c>
      <c r="F1625" s="56">
        <f t="shared" si="129"/>
        <v>1.0020685726547729</v>
      </c>
      <c r="G1625" s="57">
        <f t="shared" si="130"/>
        <v>1.0125792524163206</v>
      </c>
      <c r="H1625" s="54">
        <f t="shared" si="126"/>
        <v>3864.582608288245</v>
      </c>
      <c r="I1625" s="58">
        <f t="shared" si="127"/>
        <v>47.927391711755263</v>
      </c>
    </row>
    <row r="1626" spans="1:9" x14ac:dyDescent="0.25">
      <c r="A1626" s="53">
        <v>44725</v>
      </c>
      <c r="B1626" s="70">
        <v>3912.51</v>
      </c>
      <c r="C1626" s="55">
        <v>0.06</v>
      </c>
      <c r="D1626" s="55">
        <v>8.3000000000000001E-3</v>
      </c>
      <c r="E1626" s="56">
        <f t="shared" si="128"/>
        <v>1.0146738461686593</v>
      </c>
      <c r="F1626" s="56">
        <f t="shared" si="129"/>
        <v>1.0020685726547729</v>
      </c>
      <c r="G1626" s="57">
        <f t="shared" si="130"/>
        <v>1.0125792524163206</v>
      </c>
      <c r="H1626" s="54">
        <f t="shared" si="126"/>
        <v>3837.5340436175757</v>
      </c>
      <c r="I1626" s="58">
        <f t="shared" si="127"/>
        <v>74.975956382424556</v>
      </c>
    </row>
    <row r="1627" spans="1:9" x14ac:dyDescent="0.25">
      <c r="A1627" s="53">
        <v>44726</v>
      </c>
      <c r="B1627" s="70">
        <v>4016.5</v>
      </c>
      <c r="C1627" s="55">
        <v>0.06</v>
      </c>
      <c r="D1627" s="55">
        <v>8.3000000000000001E-3</v>
      </c>
      <c r="E1627" s="56">
        <f t="shared" si="128"/>
        <v>1.0146738461686593</v>
      </c>
      <c r="F1627" s="56">
        <f t="shared" si="129"/>
        <v>1.0020685726547729</v>
      </c>
      <c r="G1627" s="57">
        <f t="shared" si="130"/>
        <v>1.0125792524163206</v>
      </c>
      <c r="H1627" s="54">
        <f t="shared" si="126"/>
        <v>3873.5886999964337</v>
      </c>
      <c r="I1627" s="58">
        <f t="shared" si="127"/>
        <v>142.91130000356634</v>
      </c>
    </row>
    <row r="1628" spans="1:9" x14ac:dyDescent="0.25">
      <c r="A1628" s="53">
        <v>44727</v>
      </c>
      <c r="B1628" s="70">
        <v>3979.3</v>
      </c>
      <c r="C1628" s="55">
        <v>0.06</v>
      </c>
      <c r="D1628" s="55">
        <v>8.3000000000000001E-3</v>
      </c>
      <c r="E1628" s="56">
        <f t="shared" si="128"/>
        <v>1.0146738461686593</v>
      </c>
      <c r="F1628" s="56">
        <f t="shared" si="129"/>
        <v>1.0020685726547729</v>
      </c>
      <c r="G1628" s="57">
        <f t="shared" si="130"/>
        <v>1.0125792524163206</v>
      </c>
      <c r="H1628" s="54">
        <f t="shared" si="126"/>
        <v>3861.4161693413621</v>
      </c>
      <c r="I1628" s="58">
        <f t="shared" si="127"/>
        <v>117.88383065863809</v>
      </c>
    </row>
    <row r="1629" spans="1:9" x14ac:dyDescent="0.25">
      <c r="A1629" s="53">
        <v>44728</v>
      </c>
      <c r="B1629" s="70">
        <v>3923.96</v>
      </c>
      <c r="C1629" s="55">
        <v>0.06</v>
      </c>
      <c r="D1629" s="55">
        <v>1.5800000000000002E-2</v>
      </c>
      <c r="E1629" s="56">
        <f t="shared" si="128"/>
        <v>1.0146738461686593</v>
      </c>
      <c r="F1629" s="56">
        <f t="shared" si="129"/>
        <v>1.0039268096388945</v>
      </c>
      <c r="G1629" s="57">
        <f t="shared" si="130"/>
        <v>1.0107050000324531</v>
      </c>
      <c r="H1629" s="54">
        <f t="shared" si="126"/>
        <v>3850.8617993094799</v>
      </c>
      <c r="I1629" s="58">
        <f t="shared" si="127"/>
        <v>73.098200690520116</v>
      </c>
    </row>
    <row r="1630" spans="1:9" x14ac:dyDescent="0.25">
      <c r="A1630" s="53">
        <v>44729</v>
      </c>
      <c r="B1630" s="70">
        <v>3912.15</v>
      </c>
      <c r="C1630" s="55">
        <v>0.06</v>
      </c>
      <c r="D1630" s="55">
        <v>1.5800000000000002E-2</v>
      </c>
      <c r="E1630" s="56">
        <f t="shared" si="128"/>
        <v>1.0146738461686593</v>
      </c>
      <c r="F1630" s="56">
        <f t="shared" si="129"/>
        <v>1.0039268096388945</v>
      </c>
      <c r="G1630" s="57">
        <f t="shared" si="130"/>
        <v>1.0107050000324531</v>
      </c>
      <c r="H1630" s="54">
        <f t="shared" si="126"/>
        <v>3855.1400525537611</v>
      </c>
      <c r="I1630" s="58">
        <f t="shared" si="127"/>
        <v>57.009947446239039</v>
      </c>
    </row>
    <row r="1631" spans="1:9" x14ac:dyDescent="0.25">
      <c r="A1631" s="53">
        <v>44730</v>
      </c>
      <c r="B1631" s="70">
        <v>3905.05</v>
      </c>
      <c r="C1631" s="55">
        <v>0.06</v>
      </c>
      <c r="D1631" s="55">
        <v>1.5800000000000002E-2</v>
      </c>
      <c r="E1631" s="56">
        <f t="shared" si="128"/>
        <v>1.0146738461686593</v>
      </c>
      <c r="F1631" s="56">
        <f t="shared" si="129"/>
        <v>1.0039268096388945</v>
      </c>
      <c r="G1631" s="57">
        <f t="shared" si="130"/>
        <v>1.0107050000324531</v>
      </c>
      <c r="H1631" s="54">
        <f t="shared" si="126"/>
        <v>3855.1400525537611</v>
      </c>
      <c r="I1631" s="58">
        <f t="shared" si="127"/>
        <v>49.90994744623913</v>
      </c>
    </row>
    <row r="1632" spans="1:9" x14ac:dyDescent="0.25">
      <c r="A1632" s="53">
        <v>44731</v>
      </c>
      <c r="B1632" s="70">
        <v>3905.05</v>
      </c>
      <c r="C1632" s="55">
        <v>0.06</v>
      </c>
      <c r="D1632" s="55">
        <v>1.5800000000000002E-2</v>
      </c>
      <c r="E1632" s="56">
        <f t="shared" si="128"/>
        <v>1.0146738461686593</v>
      </c>
      <c r="F1632" s="56">
        <f t="shared" si="129"/>
        <v>1.0039268096388945</v>
      </c>
      <c r="G1632" s="57">
        <f t="shared" si="130"/>
        <v>1.0107050000324531</v>
      </c>
      <c r="H1632" s="54">
        <f t="shared" si="126"/>
        <v>3855.1400525537611</v>
      </c>
      <c r="I1632" s="58">
        <f t="shared" si="127"/>
        <v>49.90994744623913</v>
      </c>
    </row>
    <row r="1633" spans="1:9" x14ac:dyDescent="0.25">
      <c r="A1633" s="53">
        <v>44732</v>
      </c>
      <c r="B1633" s="70">
        <v>3905.05</v>
      </c>
      <c r="C1633" s="55">
        <v>0.06</v>
      </c>
      <c r="D1633" s="55">
        <v>1.5800000000000002E-2</v>
      </c>
      <c r="E1633" s="56">
        <f t="shared" si="128"/>
        <v>1.0146738461686593</v>
      </c>
      <c r="F1633" s="56">
        <f t="shared" si="129"/>
        <v>1.0039268096388945</v>
      </c>
      <c r="G1633" s="57">
        <f t="shared" si="130"/>
        <v>1.0107050000324531</v>
      </c>
      <c r="H1633" s="54">
        <f t="shared" si="126"/>
        <v>3855.1400525537611</v>
      </c>
      <c r="I1633" s="58">
        <f t="shared" si="127"/>
        <v>49.90994744623913</v>
      </c>
    </row>
    <row r="1634" spans="1:9" x14ac:dyDescent="0.25">
      <c r="A1634" s="53">
        <v>44733</v>
      </c>
      <c r="B1634" s="70">
        <v>3905.05</v>
      </c>
      <c r="C1634" s="55">
        <v>0.06</v>
      </c>
      <c r="D1634" s="55">
        <v>1.5800000000000002E-2</v>
      </c>
      <c r="E1634" s="56">
        <f t="shared" si="128"/>
        <v>1.0146738461686593</v>
      </c>
      <c r="F1634" s="56">
        <f t="shared" si="129"/>
        <v>1.0039268096388945</v>
      </c>
      <c r="G1634" s="57">
        <f t="shared" si="130"/>
        <v>1.0107050000324531</v>
      </c>
      <c r="H1634" s="54">
        <f t="shared" si="126"/>
        <v>3799.6438430170942</v>
      </c>
      <c r="I1634" s="58">
        <f t="shared" si="127"/>
        <v>105.40615698290594</v>
      </c>
    </row>
    <row r="1635" spans="1:9" x14ac:dyDescent="0.25">
      <c r="A1635" s="53">
        <v>44734</v>
      </c>
      <c r="B1635" s="70">
        <v>4026.92</v>
      </c>
      <c r="C1635" s="55">
        <v>0.06</v>
      </c>
      <c r="D1635" s="55">
        <v>1.5800000000000002E-2</v>
      </c>
      <c r="E1635" s="56">
        <f t="shared" si="128"/>
        <v>1.0146738461686593</v>
      </c>
      <c r="F1635" s="56">
        <f t="shared" si="129"/>
        <v>1.0039268096388945</v>
      </c>
      <c r="G1635" s="57">
        <f t="shared" si="130"/>
        <v>1.0107050000324531</v>
      </c>
      <c r="H1635" s="54">
        <f t="shared" si="126"/>
        <v>3790.5323744331649</v>
      </c>
      <c r="I1635" s="58">
        <f t="shared" si="127"/>
        <v>236.38762556683514</v>
      </c>
    </row>
    <row r="1636" spans="1:9" x14ac:dyDescent="0.25">
      <c r="A1636" s="53">
        <v>44735</v>
      </c>
      <c r="B1636" s="70">
        <v>4026.52</v>
      </c>
      <c r="C1636" s="55">
        <v>0.06</v>
      </c>
      <c r="D1636" s="55">
        <v>1.5800000000000002E-2</v>
      </c>
      <c r="E1636" s="56">
        <f t="shared" si="128"/>
        <v>1.0146738461686593</v>
      </c>
      <c r="F1636" s="56">
        <f t="shared" si="129"/>
        <v>1.0039268096388945</v>
      </c>
      <c r="G1636" s="57">
        <f t="shared" si="130"/>
        <v>1.0107050000324531</v>
      </c>
      <c r="H1636" s="54">
        <f t="shared" si="126"/>
        <v>3833.1736437971567</v>
      </c>
      <c r="I1636" s="58">
        <f t="shared" si="127"/>
        <v>193.34635620284325</v>
      </c>
    </row>
    <row r="1637" spans="1:9" x14ac:dyDescent="0.25">
      <c r="A1637" s="53">
        <v>44736</v>
      </c>
      <c r="B1637" s="70">
        <v>4068.75</v>
      </c>
      <c r="C1637" s="55">
        <v>0.06</v>
      </c>
      <c r="D1637" s="55">
        <v>1.5800000000000002E-2</v>
      </c>
      <c r="E1637" s="56">
        <f t="shared" si="128"/>
        <v>1.0146738461686593</v>
      </c>
      <c r="F1637" s="56">
        <f t="shared" si="129"/>
        <v>1.0039268096388945</v>
      </c>
      <c r="G1637" s="57">
        <f t="shared" si="130"/>
        <v>1.0107050000324531</v>
      </c>
      <c r="H1637" s="54">
        <f t="shared" si="126"/>
        <v>3819.8141926286935</v>
      </c>
      <c r="I1637" s="58">
        <f t="shared" si="127"/>
        <v>248.93580737130651</v>
      </c>
    </row>
    <row r="1638" spans="1:9" x14ac:dyDescent="0.25">
      <c r="A1638" s="53">
        <v>44737</v>
      </c>
      <c r="B1638" s="70">
        <v>4129.87</v>
      </c>
      <c r="C1638" s="55">
        <v>0.06</v>
      </c>
      <c r="D1638" s="55">
        <v>1.5800000000000002E-2</v>
      </c>
      <c r="E1638" s="56">
        <f t="shared" si="128"/>
        <v>1.0146738461686593</v>
      </c>
      <c r="F1638" s="56">
        <f t="shared" si="129"/>
        <v>1.0039268096388945</v>
      </c>
      <c r="G1638" s="57">
        <f t="shared" si="130"/>
        <v>1.0107050000324531</v>
      </c>
      <c r="H1638" s="54">
        <f t="shared" si="126"/>
        <v>3819.8141926286935</v>
      </c>
      <c r="I1638" s="58">
        <f t="shared" si="127"/>
        <v>310.0558073713064</v>
      </c>
    </row>
    <row r="1639" spans="1:9" x14ac:dyDescent="0.25">
      <c r="A1639" s="53">
        <v>44738</v>
      </c>
      <c r="B1639" s="70">
        <v>4129.87</v>
      </c>
      <c r="C1639" s="55">
        <v>0.06</v>
      </c>
      <c r="D1639" s="55">
        <v>1.5800000000000002E-2</v>
      </c>
      <c r="E1639" s="56">
        <f t="shared" si="128"/>
        <v>1.0146738461686593</v>
      </c>
      <c r="F1639" s="56">
        <f t="shared" si="129"/>
        <v>1.0039268096388945</v>
      </c>
      <c r="G1639" s="57">
        <f t="shared" si="130"/>
        <v>1.0107050000324531</v>
      </c>
      <c r="H1639" s="54">
        <f t="shared" si="126"/>
        <v>3819.8141926286935</v>
      </c>
      <c r="I1639" s="58">
        <f t="shared" si="127"/>
        <v>310.0558073713064</v>
      </c>
    </row>
    <row r="1640" spans="1:9" x14ac:dyDescent="0.25">
      <c r="A1640" s="53">
        <v>44739</v>
      </c>
      <c r="B1640" s="70">
        <v>4129.87</v>
      </c>
      <c r="C1640" s="55">
        <v>0.06</v>
      </c>
      <c r="D1640" s="55">
        <v>1.5800000000000002E-2</v>
      </c>
      <c r="E1640" s="56">
        <f t="shared" si="128"/>
        <v>1.0146738461686593</v>
      </c>
      <c r="F1640" s="56">
        <f t="shared" si="129"/>
        <v>1.0039268096388945</v>
      </c>
      <c r="G1640" s="57">
        <f t="shared" si="130"/>
        <v>1.0107050000324531</v>
      </c>
      <c r="H1640" s="54">
        <f t="shared" si="126"/>
        <v>3819.8545535083567</v>
      </c>
      <c r="I1640" s="58">
        <f t="shared" si="127"/>
        <v>310.01544649164316</v>
      </c>
    </row>
    <row r="1641" spans="1:9" x14ac:dyDescent="0.25">
      <c r="A1641" s="53">
        <v>44740</v>
      </c>
      <c r="B1641" s="70">
        <v>4129.87</v>
      </c>
      <c r="C1641" s="55">
        <v>0.06</v>
      </c>
      <c r="D1641" s="55">
        <v>1.5800000000000002E-2</v>
      </c>
      <c r="E1641" s="56">
        <f t="shared" si="128"/>
        <v>1.0146738461686593</v>
      </c>
      <c r="F1641" s="56">
        <f t="shared" si="129"/>
        <v>1.0039268096388945</v>
      </c>
      <c r="G1641" s="57">
        <f t="shared" si="130"/>
        <v>1.0107050000324531</v>
      </c>
      <c r="H1641" s="54">
        <f t="shared" si="126"/>
        <v>3799.9364593946511</v>
      </c>
      <c r="I1641" s="58">
        <f t="shared" si="127"/>
        <v>329.93354060534875</v>
      </c>
    </row>
    <row r="1642" spans="1:9" x14ac:dyDescent="0.25">
      <c r="A1642" s="53">
        <v>44741</v>
      </c>
      <c r="B1642" s="70">
        <v>4089.72</v>
      </c>
      <c r="C1642" s="55">
        <v>0.06</v>
      </c>
      <c r="D1642" s="55">
        <v>1.5800000000000002E-2</v>
      </c>
      <c r="E1642" s="56">
        <f t="shared" si="128"/>
        <v>1.0146738461686593</v>
      </c>
      <c r="F1642" s="56">
        <f t="shared" si="129"/>
        <v>1.0039268096388945</v>
      </c>
      <c r="G1642" s="57">
        <f t="shared" si="130"/>
        <v>1.0107050000324531</v>
      </c>
      <c r="H1642" s="54">
        <f t="shared" si="126"/>
        <v>3781.9657777246871</v>
      </c>
      <c r="I1642" s="58">
        <f t="shared" si="127"/>
        <v>307.75422227531271</v>
      </c>
    </row>
    <row r="1643" spans="1:9" x14ac:dyDescent="0.25">
      <c r="A1643" s="53">
        <v>44742</v>
      </c>
      <c r="B1643" s="70">
        <v>4127.47</v>
      </c>
      <c r="C1643" s="55">
        <v>0.06</v>
      </c>
      <c r="D1643" s="55">
        <v>1.5800000000000002E-2</v>
      </c>
      <c r="E1643" s="56">
        <f t="shared" si="128"/>
        <v>1.0146738461686593</v>
      </c>
      <c r="F1643" s="56">
        <f t="shared" si="129"/>
        <v>1.0039268096388945</v>
      </c>
      <c r="G1643" s="57">
        <f t="shared" si="130"/>
        <v>1.0107050000324531</v>
      </c>
      <c r="H1643" s="54">
        <f t="shared" si="126"/>
        <v>3798.9945812397273</v>
      </c>
      <c r="I1643" s="58">
        <f t="shared" si="127"/>
        <v>328.47541876027299</v>
      </c>
    </row>
    <row r="1644" spans="1:9" x14ac:dyDescent="0.25">
      <c r="A1644" s="53">
        <v>44743</v>
      </c>
      <c r="B1644" s="70">
        <v>4151.21</v>
      </c>
      <c r="C1644" s="55">
        <v>7.4999999999999997E-2</v>
      </c>
      <c r="D1644" s="55">
        <v>1.5800000000000002E-2</v>
      </c>
      <c r="E1644" s="56">
        <f t="shared" si="128"/>
        <v>1.01824460109857</v>
      </c>
      <c r="F1644" s="56">
        <f t="shared" si="129"/>
        <v>1.0039268096388945</v>
      </c>
      <c r="G1644" s="57">
        <f t="shared" si="130"/>
        <v>1.0142617881325686</v>
      </c>
      <c r="H1644" s="54">
        <f t="shared" si="126"/>
        <v>3817.9691736535406</v>
      </c>
      <c r="I1644" s="58">
        <f t="shared" si="127"/>
        <v>333.24082634645947</v>
      </c>
    </row>
    <row r="1645" spans="1:9" x14ac:dyDescent="0.25">
      <c r="A1645" s="53">
        <v>44744</v>
      </c>
      <c r="B1645" s="70">
        <v>4198.7700000000004</v>
      </c>
      <c r="C1645" s="55">
        <v>7.4999999999999997E-2</v>
      </c>
      <c r="D1645" s="55">
        <v>1.5800000000000002E-2</v>
      </c>
      <c r="E1645" s="56">
        <f t="shared" si="128"/>
        <v>1.01824460109857</v>
      </c>
      <c r="F1645" s="56">
        <f t="shared" si="129"/>
        <v>1.0039268096388945</v>
      </c>
      <c r="G1645" s="57">
        <f t="shared" si="130"/>
        <v>1.0142617881325686</v>
      </c>
      <c r="H1645" s="54">
        <f t="shared" si="126"/>
        <v>3817.9691736535406</v>
      </c>
      <c r="I1645" s="58">
        <f t="shared" si="127"/>
        <v>380.80082634645987</v>
      </c>
    </row>
    <row r="1646" spans="1:9" x14ac:dyDescent="0.25">
      <c r="A1646" s="53">
        <v>44745</v>
      </c>
      <c r="B1646" s="70">
        <v>4198.7700000000004</v>
      </c>
      <c r="C1646" s="55">
        <v>7.4999999999999997E-2</v>
      </c>
      <c r="D1646" s="55">
        <v>1.5800000000000002E-2</v>
      </c>
      <c r="E1646" s="56">
        <f t="shared" si="128"/>
        <v>1.01824460109857</v>
      </c>
      <c r="F1646" s="56">
        <f t="shared" si="129"/>
        <v>1.0039268096388945</v>
      </c>
      <c r="G1646" s="57">
        <f t="shared" si="130"/>
        <v>1.0142617881325686</v>
      </c>
      <c r="H1646" s="54">
        <f t="shared" si="126"/>
        <v>3817.9691736535406</v>
      </c>
      <c r="I1646" s="58">
        <f t="shared" si="127"/>
        <v>380.80082634645987</v>
      </c>
    </row>
    <row r="1647" spans="1:9" x14ac:dyDescent="0.25">
      <c r="A1647" s="53">
        <v>44746</v>
      </c>
      <c r="B1647" s="70">
        <v>4198.7700000000004</v>
      </c>
      <c r="C1647" s="55">
        <v>7.4999999999999997E-2</v>
      </c>
      <c r="D1647" s="55">
        <v>1.5800000000000002E-2</v>
      </c>
      <c r="E1647" s="56">
        <f t="shared" si="128"/>
        <v>1.01824460109857</v>
      </c>
      <c r="F1647" s="56">
        <f t="shared" si="129"/>
        <v>1.0039268096388945</v>
      </c>
      <c r="G1647" s="57">
        <f t="shared" si="130"/>
        <v>1.0142617881325686</v>
      </c>
      <c r="H1647" s="54">
        <f t="shared" ref="H1647:H1710" si="131">+B1557*G1557</f>
        <v>3749.3531635600903</v>
      </c>
      <c r="I1647" s="58">
        <f t="shared" ref="I1647:I1710" si="132">+B1647-H1647</f>
        <v>449.41683643991018</v>
      </c>
    </row>
    <row r="1648" spans="1:9" x14ac:dyDescent="0.25">
      <c r="A1648" s="53">
        <v>44747</v>
      </c>
      <c r="B1648" s="70">
        <v>4198.7700000000004</v>
      </c>
      <c r="C1648" s="55">
        <v>7.4999999999999997E-2</v>
      </c>
      <c r="D1648" s="55">
        <v>1.5800000000000002E-2</v>
      </c>
      <c r="E1648" s="56">
        <f t="shared" si="128"/>
        <v>1.01824460109857</v>
      </c>
      <c r="F1648" s="56">
        <f t="shared" si="129"/>
        <v>1.0039268096388945</v>
      </c>
      <c r="G1648" s="57">
        <f t="shared" si="130"/>
        <v>1.0142617881325686</v>
      </c>
      <c r="H1648" s="54">
        <f t="shared" si="131"/>
        <v>3766.3857934240896</v>
      </c>
      <c r="I1648" s="58">
        <f t="shared" si="132"/>
        <v>432.38420657591087</v>
      </c>
    </row>
    <row r="1649" spans="1:9" x14ac:dyDescent="0.25">
      <c r="A1649" s="53">
        <v>44748</v>
      </c>
      <c r="B1649" s="70">
        <v>4259.8599999999997</v>
      </c>
      <c r="C1649" s="55">
        <v>7.4999999999999997E-2</v>
      </c>
      <c r="D1649" s="55">
        <v>1.5800000000000002E-2</v>
      </c>
      <c r="E1649" s="56">
        <f t="shared" si="128"/>
        <v>1.01824460109857</v>
      </c>
      <c r="F1649" s="56">
        <f t="shared" si="129"/>
        <v>1.0039268096388945</v>
      </c>
      <c r="G1649" s="57">
        <f t="shared" si="130"/>
        <v>1.0142617881325686</v>
      </c>
      <c r="H1649" s="54">
        <f t="shared" si="131"/>
        <v>3789.3656835968964</v>
      </c>
      <c r="I1649" s="58">
        <f t="shared" si="132"/>
        <v>470.49431640310331</v>
      </c>
    </row>
    <row r="1650" spans="1:9" x14ac:dyDescent="0.25">
      <c r="A1650" s="53">
        <v>44749</v>
      </c>
      <c r="B1650" s="70">
        <v>4348.68</v>
      </c>
      <c r="C1650" s="55">
        <v>7.4999999999999997E-2</v>
      </c>
      <c r="D1650" s="55">
        <v>1.5800000000000002E-2</v>
      </c>
      <c r="E1650" s="56">
        <f t="shared" si="128"/>
        <v>1.01824460109857</v>
      </c>
      <c r="F1650" s="56">
        <f t="shared" si="129"/>
        <v>1.0039268096388945</v>
      </c>
      <c r="G1650" s="57">
        <f t="shared" si="130"/>
        <v>1.0142617881325686</v>
      </c>
      <c r="H1650" s="54">
        <f t="shared" si="131"/>
        <v>3814.9753147225765</v>
      </c>
      <c r="I1650" s="58">
        <f t="shared" si="132"/>
        <v>533.70468527742378</v>
      </c>
    </row>
    <row r="1651" spans="1:9" x14ac:dyDescent="0.25">
      <c r="A1651" s="53">
        <v>44750</v>
      </c>
      <c r="B1651" s="70">
        <v>4369.7</v>
      </c>
      <c r="C1651" s="55">
        <v>7.4999999999999997E-2</v>
      </c>
      <c r="D1651" s="55">
        <v>1.5800000000000002E-2</v>
      </c>
      <c r="E1651" s="56">
        <f t="shared" si="128"/>
        <v>1.01824460109857</v>
      </c>
      <c r="F1651" s="56">
        <f t="shared" si="129"/>
        <v>1.0039268096388945</v>
      </c>
      <c r="G1651" s="57">
        <f t="shared" si="130"/>
        <v>1.0142617881325686</v>
      </c>
      <c r="H1651" s="54">
        <f t="shared" si="131"/>
        <v>3820.6191433829754</v>
      </c>
      <c r="I1651" s="58">
        <f t="shared" si="132"/>
        <v>549.08085661702444</v>
      </c>
    </row>
    <row r="1652" spans="1:9" x14ac:dyDescent="0.25">
      <c r="A1652" s="53">
        <v>44751</v>
      </c>
      <c r="B1652" s="70">
        <v>4388.2700000000004</v>
      </c>
      <c r="C1652" s="55">
        <v>7.4999999999999997E-2</v>
      </c>
      <c r="D1652" s="55">
        <v>1.5800000000000002E-2</v>
      </c>
      <c r="E1652" s="56">
        <f t="shared" si="128"/>
        <v>1.01824460109857</v>
      </c>
      <c r="F1652" s="56">
        <f t="shared" si="129"/>
        <v>1.0039268096388945</v>
      </c>
      <c r="G1652" s="57">
        <f t="shared" si="130"/>
        <v>1.0142617881325686</v>
      </c>
      <c r="H1652" s="54">
        <f t="shared" si="131"/>
        <v>3820.6191433829754</v>
      </c>
      <c r="I1652" s="58">
        <f t="shared" si="132"/>
        <v>567.65085661702506</v>
      </c>
    </row>
    <row r="1653" spans="1:9" x14ac:dyDescent="0.25">
      <c r="A1653" s="53">
        <v>44752</v>
      </c>
      <c r="B1653" s="70">
        <v>4388.2700000000004</v>
      </c>
      <c r="C1653" s="55">
        <v>7.4999999999999997E-2</v>
      </c>
      <c r="D1653" s="55">
        <v>1.5800000000000002E-2</v>
      </c>
      <c r="E1653" s="56">
        <f t="shared" si="128"/>
        <v>1.01824460109857</v>
      </c>
      <c r="F1653" s="56">
        <f t="shared" si="129"/>
        <v>1.0039268096388945</v>
      </c>
      <c r="G1653" s="57">
        <f t="shared" si="130"/>
        <v>1.0142617881325686</v>
      </c>
      <c r="H1653" s="54">
        <f t="shared" si="131"/>
        <v>3820.6191433829754</v>
      </c>
      <c r="I1653" s="58">
        <f t="shared" si="132"/>
        <v>567.65085661702506</v>
      </c>
    </row>
    <row r="1654" spans="1:9" x14ac:dyDescent="0.25">
      <c r="A1654" s="53">
        <v>44753</v>
      </c>
      <c r="B1654" s="70">
        <v>4388.2700000000004</v>
      </c>
      <c r="C1654" s="55">
        <v>7.4999999999999997E-2</v>
      </c>
      <c r="D1654" s="55">
        <v>1.5800000000000002E-2</v>
      </c>
      <c r="E1654" s="56">
        <f t="shared" si="128"/>
        <v>1.01824460109857</v>
      </c>
      <c r="F1654" s="56">
        <f t="shared" si="129"/>
        <v>1.0039268096388945</v>
      </c>
      <c r="G1654" s="57">
        <f t="shared" si="130"/>
        <v>1.0142617881325686</v>
      </c>
      <c r="H1654" s="54">
        <f t="shared" si="131"/>
        <v>3786.9888023510289</v>
      </c>
      <c r="I1654" s="58">
        <f t="shared" si="132"/>
        <v>601.28119764897156</v>
      </c>
    </row>
    <row r="1655" spans="1:9" x14ac:dyDescent="0.25">
      <c r="A1655" s="53">
        <v>44754</v>
      </c>
      <c r="B1655" s="70">
        <v>4513.28</v>
      </c>
      <c r="C1655" s="55">
        <v>7.4999999999999997E-2</v>
      </c>
      <c r="D1655" s="55">
        <v>1.5800000000000002E-2</v>
      </c>
      <c r="E1655" s="56">
        <f t="shared" si="128"/>
        <v>1.01824460109857</v>
      </c>
      <c r="F1655" s="56">
        <f t="shared" si="129"/>
        <v>1.0039268096388945</v>
      </c>
      <c r="G1655" s="57">
        <f t="shared" si="130"/>
        <v>1.0142617881325686</v>
      </c>
      <c r="H1655" s="54">
        <f t="shared" si="131"/>
        <v>3779.4434686939367</v>
      </c>
      <c r="I1655" s="58">
        <f t="shared" si="132"/>
        <v>733.83653130606308</v>
      </c>
    </row>
    <row r="1656" spans="1:9" x14ac:dyDescent="0.25">
      <c r="A1656" s="53">
        <v>44755</v>
      </c>
      <c r="B1656" s="70">
        <v>4627.46</v>
      </c>
      <c r="C1656" s="55">
        <v>7.4999999999999997E-2</v>
      </c>
      <c r="D1656" s="55">
        <v>1.5800000000000002E-2</v>
      </c>
      <c r="E1656" s="56">
        <f t="shared" si="128"/>
        <v>1.01824460109857</v>
      </c>
      <c r="F1656" s="56">
        <f t="shared" si="129"/>
        <v>1.0039268096388945</v>
      </c>
      <c r="G1656" s="57">
        <f t="shared" si="130"/>
        <v>1.0142617881325686</v>
      </c>
      <c r="H1656" s="54">
        <f t="shared" si="131"/>
        <v>3780.0705607673144</v>
      </c>
      <c r="I1656" s="58">
        <f t="shared" si="132"/>
        <v>847.38943923268562</v>
      </c>
    </row>
    <row r="1657" spans="1:9" x14ac:dyDescent="0.25">
      <c r="A1657" s="53">
        <v>44756</v>
      </c>
      <c r="B1657" s="70">
        <v>4558.05</v>
      </c>
      <c r="C1657" s="55">
        <v>7.4999999999999997E-2</v>
      </c>
      <c r="D1657" s="55">
        <v>1.5800000000000002E-2</v>
      </c>
      <c r="E1657" s="56">
        <f t="shared" si="128"/>
        <v>1.01824460109857</v>
      </c>
      <c r="F1657" s="56">
        <f t="shared" si="129"/>
        <v>1.0039268096388945</v>
      </c>
      <c r="G1657" s="57">
        <f t="shared" si="130"/>
        <v>1.0142617881325686</v>
      </c>
      <c r="H1657" s="54">
        <f t="shared" si="131"/>
        <v>3780.0705607673144</v>
      </c>
      <c r="I1657" s="58">
        <f t="shared" si="132"/>
        <v>777.97943923268576</v>
      </c>
    </row>
    <row r="1658" spans="1:9" x14ac:dyDescent="0.25">
      <c r="A1658" s="53">
        <v>44757</v>
      </c>
      <c r="B1658" s="70">
        <v>4519.6499999999996</v>
      </c>
      <c r="C1658" s="55">
        <v>7.4999999999999997E-2</v>
      </c>
      <c r="D1658" s="55">
        <v>1.5800000000000002E-2</v>
      </c>
      <c r="E1658" s="56">
        <f t="shared" si="128"/>
        <v>1.01824460109857</v>
      </c>
      <c r="F1658" s="56">
        <f t="shared" si="129"/>
        <v>1.0039268096388945</v>
      </c>
      <c r="G1658" s="57">
        <f t="shared" si="130"/>
        <v>1.0142617881325686</v>
      </c>
      <c r="H1658" s="54">
        <f t="shared" si="131"/>
        <v>3780.0705607673144</v>
      </c>
      <c r="I1658" s="58">
        <f t="shared" si="132"/>
        <v>739.57943923268522</v>
      </c>
    </row>
    <row r="1659" spans="1:9" x14ac:dyDescent="0.25">
      <c r="A1659" s="53">
        <v>44758</v>
      </c>
      <c r="B1659" s="70">
        <v>4395.63</v>
      </c>
      <c r="C1659" s="55">
        <v>7.4999999999999997E-2</v>
      </c>
      <c r="D1659" s="55">
        <v>1.5800000000000002E-2</v>
      </c>
      <c r="E1659" s="56">
        <f t="shared" si="128"/>
        <v>1.01824460109857</v>
      </c>
      <c r="F1659" s="56">
        <f t="shared" si="129"/>
        <v>1.0039268096388945</v>
      </c>
      <c r="G1659" s="57">
        <f t="shared" si="130"/>
        <v>1.0142617881325686</v>
      </c>
      <c r="H1659" s="54">
        <f t="shared" si="131"/>
        <v>3780.0705607673144</v>
      </c>
      <c r="I1659" s="58">
        <f t="shared" si="132"/>
        <v>615.55943923268569</v>
      </c>
    </row>
    <row r="1660" spans="1:9" x14ac:dyDescent="0.25">
      <c r="A1660" s="53">
        <v>44759</v>
      </c>
      <c r="B1660" s="70">
        <v>4395.63</v>
      </c>
      <c r="C1660" s="55">
        <v>7.4999999999999997E-2</v>
      </c>
      <c r="D1660" s="55">
        <v>1.5800000000000002E-2</v>
      </c>
      <c r="E1660" s="56">
        <f t="shared" si="128"/>
        <v>1.01824460109857</v>
      </c>
      <c r="F1660" s="56">
        <f t="shared" si="129"/>
        <v>1.0039268096388945</v>
      </c>
      <c r="G1660" s="57">
        <f t="shared" si="130"/>
        <v>1.0142617881325686</v>
      </c>
      <c r="H1660" s="54">
        <f t="shared" si="131"/>
        <v>3780.0705607673144</v>
      </c>
      <c r="I1660" s="58">
        <f t="shared" si="132"/>
        <v>615.55943923268569</v>
      </c>
    </row>
    <row r="1661" spans="1:9" x14ac:dyDescent="0.25">
      <c r="A1661" s="53">
        <v>44760</v>
      </c>
      <c r="B1661" s="70">
        <v>4395.63</v>
      </c>
      <c r="C1661" s="55">
        <v>7.4999999999999997E-2</v>
      </c>
      <c r="D1661" s="55">
        <v>1.5800000000000002E-2</v>
      </c>
      <c r="E1661" s="56">
        <f t="shared" si="128"/>
        <v>1.01824460109857</v>
      </c>
      <c r="F1661" s="56">
        <f t="shared" si="129"/>
        <v>1.0039268096388945</v>
      </c>
      <c r="G1661" s="57">
        <f t="shared" si="130"/>
        <v>1.0142617881325686</v>
      </c>
      <c r="H1661" s="54">
        <f t="shared" si="131"/>
        <v>3773.9918134108634</v>
      </c>
      <c r="I1661" s="58">
        <f t="shared" si="132"/>
        <v>621.63818658913669</v>
      </c>
    </row>
    <row r="1662" spans="1:9" x14ac:dyDescent="0.25">
      <c r="A1662" s="53">
        <v>44761</v>
      </c>
      <c r="B1662" s="70">
        <v>4315.41</v>
      </c>
      <c r="C1662" s="55">
        <v>7.4999999999999997E-2</v>
      </c>
      <c r="D1662" s="55">
        <v>1.5800000000000002E-2</v>
      </c>
      <c r="E1662" s="56">
        <f t="shared" si="128"/>
        <v>1.01824460109857</v>
      </c>
      <c r="F1662" s="56">
        <f t="shared" si="129"/>
        <v>1.0039268096388945</v>
      </c>
      <c r="G1662" s="57">
        <f t="shared" si="130"/>
        <v>1.0142617881325686</v>
      </c>
      <c r="H1662" s="54">
        <f t="shared" si="131"/>
        <v>3798.8125222506815</v>
      </c>
      <c r="I1662" s="58">
        <f t="shared" si="132"/>
        <v>516.59747774931839</v>
      </c>
    </row>
    <row r="1663" spans="1:9" x14ac:dyDescent="0.25">
      <c r="A1663" s="53">
        <v>44762</v>
      </c>
      <c r="B1663" s="70">
        <v>4303.34</v>
      </c>
      <c r="C1663" s="55">
        <v>7.4999999999999997E-2</v>
      </c>
      <c r="D1663" s="55">
        <v>1.5800000000000002E-2</v>
      </c>
      <c r="E1663" s="56">
        <f t="shared" si="128"/>
        <v>1.01824460109857</v>
      </c>
      <c r="F1663" s="56">
        <f t="shared" si="129"/>
        <v>1.0039268096388945</v>
      </c>
      <c r="G1663" s="57">
        <f t="shared" si="130"/>
        <v>1.0142617881325686</v>
      </c>
      <c r="H1663" s="54">
        <f t="shared" si="131"/>
        <v>3801.6445509691616</v>
      </c>
      <c r="I1663" s="58">
        <f t="shared" si="132"/>
        <v>501.69544903083852</v>
      </c>
    </row>
    <row r="1664" spans="1:9" x14ac:dyDescent="0.25">
      <c r="A1664" s="53">
        <v>44763</v>
      </c>
      <c r="B1664" s="70">
        <v>4303.34</v>
      </c>
      <c r="C1664" s="55">
        <v>7.4999999999999997E-2</v>
      </c>
      <c r="D1664" s="55">
        <v>1.5800000000000002E-2</v>
      </c>
      <c r="E1664" s="56">
        <f t="shared" si="128"/>
        <v>1.01824460109857</v>
      </c>
      <c r="F1664" s="56">
        <f t="shared" si="129"/>
        <v>1.0039268096388945</v>
      </c>
      <c r="G1664" s="57">
        <f t="shared" si="130"/>
        <v>1.0142617881325686</v>
      </c>
      <c r="H1664" s="54">
        <f t="shared" si="131"/>
        <v>3802.5447315261067</v>
      </c>
      <c r="I1664" s="58">
        <f t="shared" si="132"/>
        <v>500.79526847389343</v>
      </c>
    </row>
    <row r="1665" spans="1:9" x14ac:dyDescent="0.25">
      <c r="A1665" s="53">
        <v>44764</v>
      </c>
      <c r="B1665" s="70">
        <v>4410.1400000000003</v>
      </c>
      <c r="C1665" s="55">
        <v>7.4999999999999997E-2</v>
      </c>
      <c r="D1665" s="55">
        <v>1.5800000000000002E-2</v>
      </c>
      <c r="E1665" s="56">
        <f t="shared" si="128"/>
        <v>1.01824460109857</v>
      </c>
      <c r="F1665" s="56">
        <f t="shared" si="129"/>
        <v>1.0039268096388945</v>
      </c>
      <c r="G1665" s="57">
        <f t="shared" si="130"/>
        <v>1.0142617881325686</v>
      </c>
      <c r="H1665" s="54">
        <f t="shared" si="131"/>
        <v>3862.7556849586408</v>
      </c>
      <c r="I1665" s="58">
        <f t="shared" si="132"/>
        <v>547.38431504135951</v>
      </c>
    </row>
    <row r="1666" spans="1:9" x14ac:dyDescent="0.25">
      <c r="A1666" s="53">
        <v>44765</v>
      </c>
      <c r="B1666" s="70">
        <v>4423.8599999999997</v>
      </c>
      <c r="C1666" s="55">
        <v>7.4999999999999997E-2</v>
      </c>
      <c r="D1666" s="55">
        <v>1.5800000000000002E-2</v>
      </c>
      <c r="E1666" s="56">
        <f t="shared" si="128"/>
        <v>1.01824460109857</v>
      </c>
      <c r="F1666" s="56">
        <f t="shared" si="129"/>
        <v>1.0039268096388945</v>
      </c>
      <c r="G1666" s="57">
        <f t="shared" si="130"/>
        <v>1.0142617881325686</v>
      </c>
      <c r="H1666" s="54">
        <f t="shared" si="131"/>
        <v>3862.7556849586408</v>
      </c>
      <c r="I1666" s="58">
        <f t="shared" si="132"/>
        <v>561.10431504135886</v>
      </c>
    </row>
    <row r="1667" spans="1:9" x14ac:dyDescent="0.25">
      <c r="A1667" s="53">
        <v>44766</v>
      </c>
      <c r="B1667" s="70">
        <v>4423.8599999999997</v>
      </c>
      <c r="C1667" s="55">
        <v>7.4999999999999997E-2</v>
      </c>
      <c r="D1667" s="55">
        <v>1.5800000000000002E-2</v>
      </c>
      <c r="E1667" s="56">
        <f t="shared" si="128"/>
        <v>1.01824460109857</v>
      </c>
      <c r="F1667" s="56">
        <f t="shared" si="129"/>
        <v>1.0039268096388945</v>
      </c>
      <c r="G1667" s="57">
        <f t="shared" si="130"/>
        <v>1.0142617881325686</v>
      </c>
      <c r="H1667" s="54">
        <f t="shared" si="131"/>
        <v>3862.7556849586408</v>
      </c>
      <c r="I1667" s="58">
        <f t="shared" si="132"/>
        <v>561.10431504135886</v>
      </c>
    </row>
    <row r="1668" spans="1:9" x14ac:dyDescent="0.25">
      <c r="A1668" s="53">
        <v>44767</v>
      </c>
      <c r="B1668" s="70">
        <v>4423.8599999999997</v>
      </c>
      <c r="C1668" s="55">
        <v>7.4999999999999997E-2</v>
      </c>
      <c r="D1668" s="55">
        <v>1.5800000000000002E-2</v>
      </c>
      <c r="E1668" s="56">
        <f t="shared" si="128"/>
        <v>1.01824460109857</v>
      </c>
      <c r="F1668" s="56">
        <f t="shared" si="129"/>
        <v>1.0039268096388945</v>
      </c>
      <c r="G1668" s="57">
        <f t="shared" si="130"/>
        <v>1.0142617881325686</v>
      </c>
      <c r="H1668" s="54">
        <f t="shared" si="131"/>
        <v>3976.7144977126068</v>
      </c>
      <c r="I1668" s="58">
        <f t="shared" si="132"/>
        <v>447.1455022873929</v>
      </c>
    </row>
    <row r="1669" spans="1:9" x14ac:dyDescent="0.25">
      <c r="A1669" s="53">
        <v>44768</v>
      </c>
      <c r="B1669" s="70">
        <v>4461.63</v>
      </c>
      <c r="C1669" s="55">
        <v>7.4999999999999997E-2</v>
      </c>
      <c r="D1669" s="55">
        <v>1.5800000000000002E-2</v>
      </c>
      <c r="E1669" s="56">
        <f t="shared" si="128"/>
        <v>1.01824460109857</v>
      </c>
      <c r="F1669" s="56">
        <f t="shared" si="129"/>
        <v>1.0039268096388945</v>
      </c>
      <c r="G1669" s="57">
        <f t="shared" si="130"/>
        <v>1.0142617881325686</v>
      </c>
      <c r="H1669" s="54">
        <f t="shared" si="131"/>
        <v>3992.7862606899794</v>
      </c>
      <c r="I1669" s="58">
        <f t="shared" si="132"/>
        <v>468.84373931002074</v>
      </c>
    </row>
    <row r="1670" spans="1:9" x14ac:dyDescent="0.25">
      <c r="A1670" s="53">
        <v>44769</v>
      </c>
      <c r="B1670" s="70">
        <v>4445.01</v>
      </c>
      <c r="C1670" s="55">
        <v>7.4999999999999997E-2</v>
      </c>
      <c r="D1670" s="55">
        <v>1.5800000000000002E-2</v>
      </c>
      <c r="E1670" s="56">
        <f t="shared" si="128"/>
        <v>1.01824460109857</v>
      </c>
      <c r="F1670" s="56">
        <f t="shared" si="129"/>
        <v>1.0039268096388945</v>
      </c>
      <c r="G1670" s="57">
        <f t="shared" si="130"/>
        <v>1.0142617881325686</v>
      </c>
      <c r="H1670" s="54">
        <f t="shared" si="131"/>
        <v>4012.7014912138598</v>
      </c>
      <c r="I1670" s="58">
        <f t="shared" si="132"/>
        <v>432.30850878614046</v>
      </c>
    </row>
    <row r="1671" spans="1:9" x14ac:dyDescent="0.25">
      <c r="A1671" s="53">
        <v>44770</v>
      </c>
      <c r="B1671" s="70">
        <v>4420.75</v>
      </c>
      <c r="C1671" s="55">
        <v>7.4999999999999997E-2</v>
      </c>
      <c r="D1671" s="55">
        <v>2.3300000000000001E-2</v>
      </c>
      <c r="E1671" s="56">
        <f t="shared" si="128"/>
        <v>1.01824460109857</v>
      </c>
      <c r="F1671" s="56">
        <f t="shared" si="129"/>
        <v>1.0057747849321148</v>
      </c>
      <c r="G1671" s="57">
        <f t="shared" si="130"/>
        <v>1.0123982191175103</v>
      </c>
      <c r="H1671" s="54">
        <f t="shared" si="131"/>
        <v>4030.3510987629561</v>
      </c>
      <c r="I1671" s="58">
        <f t="shared" si="132"/>
        <v>390.3989012370439</v>
      </c>
    </row>
    <row r="1672" spans="1:9" x14ac:dyDescent="0.25">
      <c r="A1672" s="53">
        <v>44771</v>
      </c>
      <c r="B1672" s="70">
        <v>4375.51</v>
      </c>
      <c r="C1672" s="55">
        <v>7.4999999999999997E-2</v>
      </c>
      <c r="D1672" s="55">
        <v>2.3199999999999998E-2</v>
      </c>
      <c r="E1672" s="56">
        <f t="shared" si="128"/>
        <v>1.01824460109857</v>
      </c>
      <c r="F1672" s="56">
        <f t="shared" si="129"/>
        <v>1.0057502121859798</v>
      </c>
      <c r="G1672" s="57">
        <f t="shared" si="130"/>
        <v>1.0124229542894492</v>
      </c>
      <c r="H1672" s="54">
        <f t="shared" si="131"/>
        <v>4011.6394804444299</v>
      </c>
      <c r="I1672" s="58">
        <f t="shared" si="132"/>
        <v>363.87051955557035</v>
      </c>
    </row>
    <row r="1673" spans="1:9" x14ac:dyDescent="0.25">
      <c r="A1673" s="53">
        <v>44772</v>
      </c>
      <c r="B1673" s="70">
        <v>4300.3</v>
      </c>
      <c r="C1673" s="55">
        <v>7.4999999999999997E-2</v>
      </c>
      <c r="D1673" s="55">
        <v>2.3099999999999999E-2</v>
      </c>
      <c r="E1673" s="56">
        <f t="shared" si="128"/>
        <v>1.01824460109857</v>
      </c>
      <c r="F1673" s="56">
        <f t="shared" si="129"/>
        <v>1.0057256376386099</v>
      </c>
      <c r="G1673" s="57">
        <f t="shared" si="130"/>
        <v>1.0124476924833634</v>
      </c>
      <c r="H1673" s="54">
        <f t="shared" si="131"/>
        <v>4011.6394804444299</v>
      </c>
      <c r="I1673" s="58">
        <f t="shared" si="132"/>
        <v>288.66051955557032</v>
      </c>
    </row>
    <row r="1674" spans="1:9" x14ac:dyDescent="0.25">
      <c r="A1674" s="53">
        <v>44773</v>
      </c>
      <c r="B1674" s="70">
        <v>4300.3</v>
      </c>
      <c r="C1674" s="55">
        <v>7.4999999999999997E-2</v>
      </c>
      <c r="D1674" s="55">
        <v>2.3E-2</v>
      </c>
      <c r="E1674" s="56">
        <f t="shared" si="128"/>
        <v>1.01824460109857</v>
      </c>
      <c r="F1674" s="56">
        <f t="shared" si="129"/>
        <v>1.0057010612896968</v>
      </c>
      <c r="G1674" s="57">
        <f t="shared" si="130"/>
        <v>1.0124724336999182</v>
      </c>
      <c r="H1674" s="54">
        <f t="shared" si="131"/>
        <v>4021.157078718566</v>
      </c>
      <c r="I1674" s="58">
        <f t="shared" si="132"/>
        <v>279.14292128143416</v>
      </c>
    </row>
    <row r="1675" spans="1:9" x14ac:dyDescent="0.25">
      <c r="A1675" s="53">
        <v>44774</v>
      </c>
      <c r="B1675" s="70">
        <v>4300.3</v>
      </c>
      <c r="C1675" s="55">
        <v>0.09</v>
      </c>
      <c r="D1675" s="55">
        <v>2.3300000000000001E-2</v>
      </c>
      <c r="E1675" s="56">
        <f t="shared" si="128"/>
        <v>1.0217781808646411</v>
      </c>
      <c r="F1675" s="56">
        <f t="shared" si="129"/>
        <v>1.0057747849321148</v>
      </c>
      <c r="G1675" s="57">
        <f t="shared" si="130"/>
        <v>1.0159115103821243</v>
      </c>
      <c r="H1675" s="54">
        <f t="shared" si="131"/>
        <v>4059.4801726016258</v>
      </c>
      <c r="I1675" s="58">
        <f t="shared" si="132"/>
        <v>240.8198273983744</v>
      </c>
    </row>
    <row r="1676" spans="1:9" x14ac:dyDescent="0.25">
      <c r="A1676" s="53">
        <v>44775</v>
      </c>
      <c r="B1676" s="70">
        <v>4245.99</v>
      </c>
      <c r="C1676" s="55">
        <v>0.09</v>
      </c>
      <c r="D1676" s="55">
        <v>2.3300000000000001E-2</v>
      </c>
      <c r="E1676" s="56">
        <f t="shared" si="128"/>
        <v>1.0217781808646411</v>
      </c>
      <c r="F1676" s="56">
        <f t="shared" si="129"/>
        <v>1.0057747849321148</v>
      </c>
      <c r="G1676" s="57">
        <f t="shared" si="130"/>
        <v>1.0159115103821243</v>
      </c>
      <c r="H1676" s="54">
        <f t="shared" si="131"/>
        <v>4071.9199705366823</v>
      </c>
      <c r="I1676" s="58">
        <f t="shared" si="132"/>
        <v>174.0700294633175</v>
      </c>
    </row>
    <row r="1677" spans="1:9" x14ac:dyDescent="0.25">
      <c r="A1677" s="53">
        <v>44776</v>
      </c>
      <c r="B1677" s="70">
        <v>4313.3</v>
      </c>
      <c r="C1677" s="55">
        <v>0.09</v>
      </c>
      <c r="D1677" s="55">
        <v>2.3300000000000001E-2</v>
      </c>
      <c r="E1677" s="56">
        <f t="shared" si="128"/>
        <v>1.0217781808646411</v>
      </c>
      <c r="F1677" s="56">
        <f t="shared" si="129"/>
        <v>1.0057747849321148</v>
      </c>
      <c r="G1677" s="57">
        <f t="shared" si="130"/>
        <v>1.0159115103821243</v>
      </c>
      <c r="H1677" s="54">
        <f t="shared" si="131"/>
        <v>4107.4366052940868</v>
      </c>
      <c r="I1677" s="58">
        <f t="shared" si="132"/>
        <v>205.86339470591338</v>
      </c>
    </row>
    <row r="1678" spans="1:9" x14ac:dyDescent="0.25">
      <c r="A1678" s="53">
        <v>44777</v>
      </c>
      <c r="B1678" s="70">
        <v>4331.1499999999996</v>
      </c>
      <c r="C1678" s="55">
        <v>0.09</v>
      </c>
      <c r="D1678" s="55">
        <v>2.3300000000000001E-2</v>
      </c>
      <c r="E1678" s="56">
        <f t="shared" si="128"/>
        <v>1.0217781808646411</v>
      </c>
      <c r="F1678" s="56">
        <f t="shared" si="129"/>
        <v>1.0057747849321148</v>
      </c>
      <c r="G1678" s="57">
        <f t="shared" si="130"/>
        <v>1.0159115103821243</v>
      </c>
      <c r="H1678" s="54">
        <f t="shared" si="131"/>
        <v>4137.4798317132791</v>
      </c>
      <c r="I1678" s="58">
        <f t="shared" si="132"/>
        <v>193.67016828672058</v>
      </c>
    </row>
    <row r="1679" spans="1:9" x14ac:dyDescent="0.25">
      <c r="A1679" s="53">
        <v>44778</v>
      </c>
      <c r="B1679" s="70">
        <v>4268.3</v>
      </c>
      <c r="C1679" s="55">
        <v>0.09</v>
      </c>
      <c r="D1679" s="55">
        <v>2.3300000000000001E-2</v>
      </c>
      <c r="E1679" s="56">
        <f t="shared" si="128"/>
        <v>1.0217781808646411</v>
      </c>
      <c r="F1679" s="56">
        <f t="shared" si="129"/>
        <v>1.0057747849321148</v>
      </c>
      <c r="G1679" s="57">
        <f t="shared" si="130"/>
        <v>1.0159115103821243</v>
      </c>
      <c r="H1679" s="54">
        <f t="shared" si="131"/>
        <v>4104.9254087480949</v>
      </c>
      <c r="I1679" s="58">
        <f t="shared" si="132"/>
        <v>163.37459125190526</v>
      </c>
    </row>
    <row r="1680" spans="1:9" x14ac:dyDescent="0.25">
      <c r="A1680" s="53">
        <v>44779</v>
      </c>
      <c r="B1680" s="70">
        <v>4337.28</v>
      </c>
      <c r="C1680" s="55">
        <v>0.09</v>
      </c>
      <c r="D1680" s="55">
        <v>2.3300000000000001E-2</v>
      </c>
      <c r="E1680" s="56">
        <f t="shared" si="128"/>
        <v>1.0217781808646411</v>
      </c>
      <c r="F1680" s="56">
        <f t="shared" si="129"/>
        <v>1.0057747849321148</v>
      </c>
      <c r="G1680" s="57">
        <f t="shared" si="130"/>
        <v>1.0159115103821243</v>
      </c>
      <c r="H1680" s="54">
        <f t="shared" si="131"/>
        <v>4104.9254087480949</v>
      </c>
      <c r="I1680" s="58">
        <f t="shared" si="132"/>
        <v>232.35459125190482</v>
      </c>
    </row>
    <row r="1681" spans="1:9" x14ac:dyDescent="0.25">
      <c r="A1681" s="53">
        <v>44780</v>
      </c>
      <c r="B1681" s="70">
        <v>4337.28</v>
      </c>
      <c r="C1681" s="55">
        <v>0.09</v>
      </c>
      <c r="D1681" s="55">
        <v>2.3300000000000001E-2</v>
      </c>
      <c r="E1681" s="56">
        <f t="shared" si="128"/>
        <v>1.0217781808646411</v>
      </c>
      <c r="F1681" s="56">
        <f t="shared" si="129"/>
        <v>1.0057747849321148</v>
      </c>
      <c r="G1681" s="57">
        <f t="shared" si="130"/>
        <v>1.0159115103821243</v>
      </c>
      <c r="H1681" s="54">
        <f t="shared" si="131"/>
        <v>4104.9254087480949</v>
      </c>
      <c r="I1681" s="58">
        <f t="shared" si="132"/>
        <v>232.35459125190482</v>
      </c>
    </row>
    <row r="1682" spans="1:9" x14ac:dyDescent="0.25">
      <c r="A1682" s="53">
        <v>44781</v>
      </c>
      <c r="B1682" s="70">
        <v>4337.28</v>
      </c>
      <c r="C1682" s="55">
        <v>0.09</v>
      </c>
      <c r="D1682" s="55">
        <v>2.3300000000000001E-2</v>
      </c>
      <c r="E1682" s="56">
        <f t="shared" si="128"/>
        <v>1.0217781808646411</v>
      </c>
      <c r="F1682" s="56">
        <f t="shared" si="129"/>
        <v>1.0057747849321148</v>
      </c>
      <c r="G1682" s="57">
        <f t="shared" si="130"/>
        <v>1.0159115103821243</v>
      </c>
      <c r="H1682" s="54">
        <f t="shared" si="131"/>
        <v>4137.1558063525063</v>
      </c>
      <c r="I1682" s="58">
        <f t="shared" si="132"/>
        <v>200.12419364749348</v>
      </c>
    </row>
    <row r="1683" spans="1:9" x14ac:dyDescent="0.25">
      <c r="A1683" s="53">
        <v>44782</v>
      </c>
      <c r="B1683" s="70">
        <v>4307.09</v>
      </c>
      <c r="C1683" s="55">
        <v>0.09</v>
      </c>
      <c r="D1683" s="55">
        <v>2.3300000000000001E-2</v>
      </c>
      <c r="E1683" s="56">
        <f t="shared" si="128"/>
        <v>1.0217781808646411</v>
      </c>
      <c r="F1683" s="56">
        <f t="shared" si="129"/>
        <v>1.0057747849321148</v>
      </c>
      <c r="G1683" s="57">
        <f t="shared" si="130"/>
        <v>1.0159115103821243</v>
      </c>
      <c r="H1683" s="54">
        <f t="shared" si="131"/>
        <v>4138.1177566423021</v>
      </c>
      <c r="I1683" s="58">
        <f t="shared" si="132"/>
        <v>168.97224335769806</v>
      </c>
    </row>
    <row r="1684" spans="1:9" x14ac:dyDescent="0.25">
      <c r="A1684" s="53">
        <v>44783</v>
      </c>
      <c r="B1684" s="70">
        <v>4309.6899999999996</v>
      </c>
      <c r="C1684" s="55">
        <v>0.09</v>
      </c>
      <c r="D1684" s="55">
        <v>2.3300000000000001E-2</v>
      </c>
      <c r="E1684" s="56">
        <f t="shared" si="128"/>
        <v>1.0217781808646411</v>
      </c>
      <c r="F1684" s="56">
        <f t="shared" si="129"/>
        <v>1.0057747849321148</v>
      </c>
      <c r="G1684" s="57">
        <f t="shared" si="130"/>
        <v>1.0159115103821243</v>
      </c>
      <c r="H1684" s="54">
        <f t="shared" si="131"/>
        <v>4131.6473752193615</v>
      </c>
      <c r="I1684" s="58">
        <f t="shared" si="132"/>
        <v>178.04262478063811</v>
      </c>
    </row>
    <row r="1685" spans="1:9" x14ac:dyDescent="0.25">
      <c r="A1685" s="53">
        <v>44784</v>
      </c>
      <c r="B1685" s="70">
        <v>4273.82</v>
      </c>
      <c r="C1685" s="55">
        <v>0.09</v>
      </c>
      <c r="D1685" s="55">
        <v>2.3300000000000001E-2</v>
      </c>
      <c r="E1685" s="56">
        <f t="shared" si="128"/>
        <v>1.0217781808646411</v>
      </c>
      <c r="F1685" s="56">
        <f t="shared" si="129"/>
        <v>1.0057747849321148</v>
      </c>
      <c r="G1685" s="57">
        <f t="shared" si="130"/>
        <v>1.0159115103821243</v>
      </c>
      <c r="H1685" s="54">
        <f t="shared" si="131"/>
        <v>4161.4070794478766</v>
      </c>
      <c r="I1685" s="58">
        <f t="shared" si="132"/>
        <v>112.41292055212307</v>
      </c>
    </row>
    <row r="1686" spans="1:9" x14ac:dyDescent="0.25">
      <c r="A1686" s="53">
        <v>44785</v>
      </c>
      <c r="B1686" s="70">
        <v>4231.45</v>
      </c>
      <c r="C1686" s="55">
        <v>0.09</v>
      </c>
      <c r="D1686" s="55">
        <v>2.3300000000000001E-2</v>
      </c>
      <c r="E1686" s="56">
        <f t="shared" ref="E1686:E1749" si="133">+(1+C1686)^(90/360)</f>
        <v>1.0217781808646411</v>
      </c>
      <c r="F1686" s="56">
        <f t="shared" ref="F1686:F1749" si="134">+(1+D1686)^(90/360)</f>
        <v>1.0057747849321148</v>
      </c>
      <c r="G1686" s="57">
        <f t="shared" ref="G1686:G1749" si="135">+E1686/F1686</f>
        <v>1.0159115103821243</v>
      </c>
      <c r="H1686" s="54">
        <f t="shared" si="131"/>
        <v>4162.2373944348583</v>
      </c>
      <c r="I1686" s="58">
        <f t="shared" si="132"/>
        <v>69.21260556514153</v>
      </c>
    </row>
    <row r="1687" spans="1:9" x14ac:dyDescent="0.25">
      <c r="A1687" s="53">
        <v>44786</v>
      </c>
      <c r="B1687" s="70">
        <v>4185.49</v>
      </c>
      <c r="C1687" s="55">
        <v>0.09</v>
      </c>
      <c r="D1687" s="55">
        <v>2.3300000000000001E-2</v>
      </c>
      <c r="E1687" s="56">
        <f t="shared" si="133"/>
        <v>1.0217781808646411</v>
      </c>
      <c r="F1687" s="56">
        <f t="shared" si="134"/>
        <v>1.0057747849321148</v>
      </c>
      <c r="G1687" s="57">
        <f t="shared" si="135"/>
        <v>1.0159115103821243</v>
      </c>
      <c r="H1687" s="54">
        <f t="shared" si="131"/>
        <v>4162.2373944348583</v>
      </c>
      <c r="I1687" s="58">
        <f t="shared" si="132"/>
        <v>23.252605565141494</v>
      </c>
    </row>
    <row r="1688" spans="1:9" x14ac:dyDescent="0.25">
      <c r="A1688" s="53">
        <v>44787</v>
      </c>
      <c r="B1688" s="70">
        <v>4185.49</v>
      </c>
      <c r="C1688" s="55">
        <v>0.09</v>
      </c>
      <c r="D1688" s="55">
        <v>2.3300000000000001E-2</v>
      </c>
      <c r="E1688" s="56">
        <f t="shared" si="133"/>
        <v>1.0217781808646411</v>
      </c>
      <c r="F1688" s="56">
        <f t="shared" si="134"/>
        <v>1.0057747849321148</v>
      </c>
      <c r="G1688" s="57">
        <f t="shared" si="135"/>
        <v>1.0159115103821243</v>
      </c>
      <c r="H1688" s="54">
        <f t="shared" si="131"/>
        <v>4162.2373944348583</v>
      </c>
      <c r="I1688" s="58">
        <f t="shared" si="132"/>
        <v>23.252605565141494</v>
      </c>
    </row>
    <row r="1689" spans="1:9" x14ac:dyDescent="0.25">
      <c r="A1689" s="53">
        <v>44788</v>
      </c>
      <c r="B1689" s="70">
        <v>4185.49</v>
      </c>
      <c r="C1689" s="55">
        <v>0.09</v>
      </c>
      <c r="D1689" s="55">
        <v>2.3300000000000001E-2</v>
      </c>
      <c r="E1689" s="56">
        <f t="shared" si="133"/>
        <v>1.0217781808646411</v>
      </c>
      <c r="F1689" s="56">
        <f t="shared" si="134"/>
        <v>1.0057747849321148</v>
      </c>
      <c r="G1689" s="57">
        <f t="shared" si="135"/>
        <v>1.0159115103821243</v>
      </c>
      <c r="H1689" s="54">
        <f t="shared" si="131"/>
        <v>4121.4507021475292</v>
      </c>
      <c r="I1689" s="58">
        <f t="shared" si="132"/>
        <v>64.039297852470554</v>
      </c>
    </row>
    <row r="1690" spans="1:9" x14ac:dyDescent="0.25">
      <c r="A1690" s="53">
        <v>44789</v>
      </c>
      <c r="B1690" s="70">
        <v>4185.49</v>
      </c>
      <c r="C1690" s="55">
        <v>0.09</v>
      </c>
      <c r="D1690" s="55">
        <v>2.3300000000000001E-2</v>
      </c>
      <c r="E1690" s="56">
        <f t="shared" si="133"/>
        <v>1.0217781808646411</v>
      </c>
      <c r="F1690" s="56">
        <f t="shared" si="134"/>
        <v>1.0057747849321148</v>
      </c>
      <c r="G1690" s="57">
        <f t="shared" si="135"/>
        <v>1.0159115103821243</v>
      </c>
      <c r="H1690" s="54">
        <f t="shared" si="131"/>
        <v>4084.5928173595748</v>
      </c>
      <c r="I1690" s="58">
        <f t="shared" si="132"/>
        <v>100.89718264042494</v>
      </c>
    </row>
    <row r="1691" spans="1:9" x14ac:dyDescent="0.25">
      <c r="A1691" s="53">
        <v>44790</v>
      </c>
      <c r="B1691" s="70">
        <v>4218.4799999999996</v>
      </c>
      <c r="C1691" s="55">
        <v>0.09</v>
      </c>
      <c r="D1691" s="55">
        <v>2.3300000000000001E-2</v>
      </c>
      <c r="E1691" s="56">
        <f t="shared" si="133"/>
        <v>1.0217781808646411</v>
      </c>
      <c r="F1691" s="56">
        <f t="shared" si="134"/>
        <v>1.0057747849321148</v>
      </c>
      <c r="G1691" s="57">
        <f t="shared" si="135"/>
        <v>1.0159115103821243</v>
      </c>
      <c r="H1691" s="54">
        <f t="shared" si="131"/>
        <v>4105.7152205649791</v>
      </c>
      <c r="I1691" s="58">
        <f t="shared" si="132"/>
        <v>112.7647794350205</v>
      </c>
    </row>
    <row r="1692" spans="1:9" x14ac:dyDescent="0.25">
      <c r="A1692" s="53">
        <v>44791</v>
      </c>
      <c r="B1692" s="70">
        <v>4316.47</v>
      </c>
      <c r="C1692" s="55">
        <v>0.09</v>
      </c>
      <c r="D1692" s="55">
        <v>2.3300000000000001E-2</v>
      </c>
      <c r="E1692" s="56">
        <f t="shared" si="133"/>
        <v>1.0217781808646411</v>
      </c>
      <c r="F1692" s="56">
        <f t="shared" si="134"/>
        <v>1.0057747849321148</v>
      </c>
      <c r="G1692" s="57">
        <f t="shared" si="135"/>
        <v>1.0159115103821243</v>
      </c>
      <c r="H1692" s="54">
        <f t="shared" si="131"/>
        <v>4101.8370420282254</v>
      </c>
      <c r="I1692" s="58">
        <f t="shared" si="132"/>
        <v>214.63295797177489</v>
      </c>
    </row>
    <row r="1693" spans="1:9" x14ac:dyDescent="0.25">
      <c r="A1693" s="53">
        <v>44792</v>
      </c>
      <c r="B1693" s="70">
        <v>4413.8599999999997</v>
      </c>
      <c r="C1693" s="55">
        <v>0.09</v>
      </c>
      <c r="D1693" s="55">
        <v>2.3300000000000001E-2</v>
      </c>
      <c r="E1693" s="56">
        <f t="shared" si="133"/>
        <v>1.0217781808646411</v>
      </c>
      <c r="F1693" s="56">
        <f t="shared" si="134"/>
        <v>1.0057747849321148</v>
      </c>
      <c r="G1693" s="57">
        <f t="shared" si="135"/>
        <v>1.0159115103821243</v>
      </c>
      <c r="H1693" s="54">
        <f t="shared" si="131"/>
        <v>4040.0292044607327</v>
      </c>
      <c r="I1693" s="58">
        <f t="shared" si="132"/>
        <v>373.830795539267</v>
      </c>
    </row>
    <row r="1694" spans="1:9" x14ac:dyDescent="0.25">
      <c r="A1694" s="53">
        <v>44793</v>
      </c>
      <c r="B1694" s="70">
        <v>4400.25</v>
      </c>
      <c r="C1694" s="55">
        <v>0.09</v>
      </c>
      <c r="D1694" s="55">
        <v>2.3300000000000001E-2</v>
      </c>
      <c r="E1694" s="56">
        <f t="shared" si="133"/>
        <v>1.0217781808646411</v>
      </c>
      <c r="F1694" s="56">
        <f t="shared" si="134"/>
        <v>1.0057747849321148</v>
      </c>
      <c r="G1694" s="57">
        <f t="shared" si="135"/>
        <v>1.0159115103821243</v>
      </c>
      <c r="H1694" s="54">
        <f t="shared" si="131"/>
        <v>4040.0292044607327</v>
      </c>
      <c r="I1694" s="58">
        <f t="shared" si="132"/>
        <v>360.22079553926733</v>
      </c>
    </row>
    <row r="1695" spans="1:9" x14ac:dyDescent="0.25">
      <c r="A1695" s="53">
        <v>44794</v>
      </c>
      <c r="B1695" s="70">
        <v>4400.25</v>
      </c>
      <c r="C1695" s="55">
        <v>0.09</v>
      </c>
      <c r="D1695" s="55">
        <v>2.3300000000000001E-2</v>
      </c>
      <c r="E1695" s="56">
        <f t="shared" si="133"/>
        <v>1.0217781808646411</v>
      </c>
      <c r="F1695" s="56">
        <f t="shared" si="134"/>
        <v>1.0057747849321148</v>
      </c>
      <c r="G1695" s="57">
        <f t="shared" si="135"/>
        <v>1.0159115103821243</v>
      </c>
      <c r="H1695" s="54">
        <f t="shared" si="131"/>
        <v>4040.0292044607327</v>
      </c>
      <c r="I1695" s="58">
        <f t="shared" si="132"/>
        <v>360.22079553926733</v>
      </c>
    </row>
    <row r="1696" spans="1:9" x14ac:dyDescent="0.25">
      <c r="A1696" s="53">
        <v>44795</v>
      </c>
      <c r="B1696" s="70">
        <v>4400.25</v>
      </c>
      <c r="C1696" s="55">
        <v>0.09</v>
      </c>
      <c r="D1696" s="55">
        <v>2.3300000000000001E-2</v>
      </c>
      <c r="E1696" s="56">
        <f t="shared" si="133"/>
        <v>1.0217781808646411</v>
      </c>
      <c r="F1696" s="56">
        <f t="shared" si="134"/>
        <v>1.0057747849321148</v>
      </c>
      <c r="G1696" s="57">
        <f t="shared" si="135"/>
        <v>1.0159115103821243</v>
      </c>
      <c r="H1696" s="54">
        <f t="shared" si="131"/>
        <v>4000.0424497828121</v>
      </c>
      <c r="I1696" s="58">
        <f t="shared" si="132"/>
        <v>400.20755021718787</v>
      </c>
    </row>
    <row r="1697" spans="1:9" x14ac:dyDescent="0.25">
      <c r="A1697" s="53">
        <v>44796</v>
      </c>
      <c r="B1697" s="70">
        <v>4399.16</v>
      </c>
      <c r="C1697" s="55">
        <v>0.09</v>
      </c>
      <c r="D1697" s="55">
        <v>2.3300000000000001E-2</v>
      </c>
      <c r="E1697" s="56">
        <f t="shared" si="133"/>
        <v>1.0217781808646411</v>
      </c>
      <c r="F1697" s="56">
        <f t="shared" si="134"/>
        <v>1.0057747849321148</v>
      </c>
      <c r="G1697" s="57">
        <f t="shared" si="135"/>
        <v>1.0159115103821243</v>
      </c>
      <c r="H1697" s="54">
        <f t="shared" si="131"/>
        <v>4021.2357335358861</v>
      </c>
      <c r="I1697" s="58">
        <f t="shared" si="132"/>
        <v>377.92426646411377</v>
      </c>
    </row>
    <row r="1698" spans="1:9" x14ac:dyDescent="0.25">
      <c r="A1698" s="53">
        <v>44797</v>
      </c>
      <c r="B1698" s="70">
        <v>4374.45</v>
      </c>
      <c r="C1698" s="55">
        <v>0.09</v>
      </c>
      <c r="D1698" s="55">
        <v>2.3300000000000001E-2</v>
      </c>
      <c r="E1698" s="56">
        <f t="shared" si="133"/>
        <v>1.0217781808646411</v>
      </c>
      <c r="F1698" s="56">
        <f t="shared" si="134"/>
        <v>1.0057747849321148</v>
      </c>
      <c r="G1698" s="57">
        <f t="shared" si="135"/>
        <v>1.0159115103821243</v>
      </c>
      <c r="H1698" s="54">
        <f t="shared" si="131"/>
        <v>4008.8518892788343</v>
      </c>
      <c r="I1698" s="58">
        <f t="shared" si="132"/>
        <v>365.59811072116554</v>
      </c>
    </row>
    <row r="1699" spans="1:9" x14ac:dyDescent="0.25">
      <c r="A1699" s="53">
        <v>44798</v>
      </c>
      <c r="B1699" s="70">
        <v>4380.1899999999996</v>
      </c>
      <c r="C1699" s="55">
        <v>0.09</v>
      </c>
      <c r="D1699" s="55">
        <v>2.3300000000000001E-2</v>
      </c>
      <c r="E1699" s="56">
        <f t="shared" si="133"/>
        <v>1.0217781808646411</v>
      </c>
      <c r="F1699" s="56">
        <f t="shared" si="134"/>
        <v>1.0057747849321148</v>
      </c>
      <c r="G1699" s="57">
        <f t="shared" si="135"/>
        <v>1.0159115103821243</v>
      </c>
      <c r="H1699" s="54">
        <f t="shared" si="131"/>
        <v>3980.3376575307907</v>
      </c>
      <c r="I1699" s="58">
        <f t="shared" si="132"/>
        <v>399.85234246920891</v>
      </c>
    </row>
    <row r="1700" spans="1:9" x14ac:dyDescent="0.25">
      <c r="A1700" s="53">
        <v>44799</v>
      </c>
      <c r="B1700" s="70">
        <v>4407.95</v>
      </c>
      <c r="C1700" s="55">
        <v>0.09</v>
      </c>
      <c r="D1700" s="55">
        <v>2.3300000000000001E-2</v>
      </c>
      <c r="E1700" s="56">
        <f t="shared" si="133"/>
        <v>1.0217781808646411</v>
      </c>
      <c r="F1700" s="56">
        <f t="shared" si="134"/>
        <v>1.0057747849321148</v>
      </c>
      <c r="G1700" s="57">
        <f t="shared" si="135"/>
        <v>1.0159115103821243</v>
      </c>
      <c r="H1700" s="54">
        <f t="shared" si="131"/>
        <v>3961.554312398468</v>
      </c>
      <c r="I1700" s="58">
        <f t="shared" si="132"/>
        <v>446.39568760153179</v>
      </c>
    </row>
    <row r="1701" spans="1:9" x14ac:dyDescent="0.25">
      <c r="A1701" s="53">
        <v>44800</v>
      </c>
      <c r="B1701" s="70">
        <v>4388.0200000000004</v>
      </c>
      <c r="C1701" s="55">
        <v>0.09</v>
      </c>
      <c r="D1701" s="55">
        <v>2.3300000000000001E-2</v>
      </c>
      <c r="E1701" s="56">
        <f t="shared" si="133"/>
        <v>1.0217781808646411</v>
      </c>
      <c r="F1701" s="56">
        <f t="shared" si="134"/>
        <v>1.0057747849321148</v>
      </c>
      <c r="G1701" s="57">
        <f t="shared" si="135"/>
        <v>1.0159115103821243</v>
      </c>
      <c r="H1701" s="54">
        <f t="shared" si="131"/>
        <v>3961.554312398468</v>
      </c>
      <c r="I1701" s="58">
        <f t="shared" si="132"/>
        <v>426.46568760153241</v>
      </c>
    </row>
    <row r="1702" spans="1:9" x14ac:dyDescent="0.25">
      <c r="A1702" s="53">
        <v>44801</v>
      </c>
      <c r="B1702" s="70">
        <v>4388.0200000000004</v>
      </c>
      <c r="C1702" s="55">
        <v>0.09</v>
      </c>
      <c r="D1702" s="55">
        <v>2.3300000000000001E-2</v>
      </c>
      <c r="E1702" s="56">
        <f t="shared" si="133"/>
        <v>1.0217781808646411</v>
      </c>
      <c r="F1702" s="56">
        <f t="shared" si="134"/>
        <v>1.0057747849321148</v>
      </c>
      <c r="G1702" s="57">
        <f t="shared" si="135"/>
        <v>1.0159115103821243</v>
      </c>
      <c r="H1702" s="54">
        <f t="shared" si="131"/>
        <v>3961.554312398468</v>
      </c>
      <c r="I1702" s="58">
        <f t="shared" si="132"/>
        <v>426.46568760153241</v>
      </c>
    </row>
    <row r="1703" spans="1:9" x14ac:dyDescent="0.25">
      <c r="A1703" s="53">
        <v>44802</v>
      </c>
      <c r="B1703" s="70">
        <v>4388.0200000000004</v>
      </c>
      <c r="C1703" s="55">
        <v>0.09</v>
      </c>
      <c r="D1703" s="55">
        <v>2.3300000000000001E-2</v>
      </c>
      <c r="E1703" s="56">
        <f t="shared" si="133"/>
        <v>1.0217781808646411</v>
      </c>
      <c r="F1703" s="56">
        <f t="shared" si="134"/>
        <v>1.0057747849321148</v>
      </c>
      <c r="G1703" s="57">
        <f t="shared" si="135"/>
        <v>1.0159115103821243</v>
      </c>
      <c r="H1703" s="54">
        <f t="shared" si="131"/>
        <v>3961.554312398468</v>
      </c>
      <c r="I1703" s="58">
        <f t="shared" si="132"/>
        <v>426.46568760153241</v>
      </c>
    </row>
    <row r="1704" spans="1:9" x14ac:dyDescent="0.25">
      <c r="A1704" s="53">
        <v>44803</v>
      </c>
      <c r="B1704" s="70">
        <v>4386.13</v>
      </c>
      <c r="C1704" s="55">
        <v>0.09</v>
      </c>
      <c r="D1704" s="55">
        <v>2.3300000000000001E-2</v>
      </c>
      <c r="E1704" s="56">
        <f t="shared" si="133"/>
        <v>1.0217781808646411</v>
      </c>
      <c r="F1704" s="56">
        <f t="shared" si="134"/>
        <v>1.0057747849321148</v>
      </c>
      <c r="G1704" s="57">
        <f t="shared" si="135"/>
        <v>1.0159115103821243</v>
      </c>
      <c r="H1704" s="54">
        <f t="shared" si="131"/>
        <v>3824.0257983352831</v>
      </c>
      <c r="I1704" s="58">
        <f t="shared" si="132"/>
        <v>562.10420166471704</v>
      </c>
    </row>
    <row r="1705" spans="1:9" x14ac:dyDescent="0.25">
      <c r="A1705" s="53">
        <v>44804</v>
      </c>
      <c r="B1705" s="70">
        <v>4400.16</v>
      </c>
      <c r="C1705" s="55">
        <v>0.09</v>
      </c>
      <c r="D1705" s="55">
        <v>2.3300000000000001E-2</v>
      </c>
      <c r="E1705" s="56">
        <f t="shared" si="133"/>
        <v>1.0217781808646411</v>
      </c>
      <c r="F1705" s="56">
        <f t="shared" si="134"/>
        <v>1.0057747849321148</v>
      </c>
      <c r="G1705" s="57">
        <f t="shared" si="135"/>
        <v>1.0159115103821243</v>
      </c>
      <c r="H1705" s="54">
        <f t="shared" si="131"/>
        <v>3839.4372545570595</v>
      </c>
      <c r="I1705" s="58">
        <f t="shared" si="132"/>
        <v>560.72274544294032</v>
      </c>
    </row>
    <row r="1706" spans="1:9" x14ac:dyDescent="0.25">
      <c r="A1706" s="53">
        <v>44805</v>
      </c>
      <c r="B1706" s="70">
        <v>4422.7700000000004</v>
      </c>
      <c r="C1706" s="55">
        <v>0.09</v>
      </c>
      <c r="D1706" s="55">
        <v>2.3300000000000001E-2</v>
      </c>
      <c r="E1706" s="56">
        <f t="shared" si="133"/>
        <v>1.0217781808646411</v>
      </c>
      <c r="F1706" s="56">
        <f t="shared" si="134"/>
        <v>1.0057747849321148</v>
      </c>
      <c r="G1706" s="57">
        <f t="shared" si="135"/>
        <v>1.0159115103821243</v>
      </c>
      <c r="H1706" s="54">
        <f t="shared" si="131"/>
        <v>3832.5922188107252</v>
      </c>
      <c r="I1706" s="58">
        <f t="shared" si="132"/>
        <v>590.17778118927527</v>
      </c>
    </row>
    <row r="1707" spans="1:9" x14ac:dyDescent="0.25">
      <c r="A1707" s="53">
        <v>44806</v>
      </c>
      <c r="B1707" s="70">
        <v>4467.03</v>
      </c>
      <c r="C1707" s="55">
        <v>0.09</v>
      </c>
      <c r="D1707" s="55">
        <v>2.3300000000000001E-2</v>
      </c>
      <c r="E1707" s="56">
        <f t="shared" si="133"/>
        <v>1.0217781808646411</v>
      </c>
      <c r="F1707" s="56">
        <f t="shared" si="134"/>
        <v>1.0057747849321148</v>
      </c>
      <c r="G1707" s="57">
        <f t="shared" si="135"/>
        <v>1.0159115103821243</v>
      </c>
      <c r="H1707" s="54">
        <f t="shared" si="131"/>
        <v>3819.0742857909677</v>
      </c>
      <c r="I1707" s="58">
        <f t="shared" si="132"/>
        <v>647.95571420903207</v>
      </c>
    </row>
    <row r="1708" spans="1:9" x14ac:dyDescent="0.25">
      <c r="A1708" s="53">
        <v>44807</v>
      </c>
      <c r="B1708" s="70">
        <v>4466.7299999999996</v>
      </c>
      <c r="C1708" s="55">
        <v>0.09</v>
      </c>
      <c r="D1708" s="55">
        <v>2.3300000000000001E-2</v>
      </c>
      <c r="E1708" s="56">
        <f t="shared" si="133"/>
        <v>1.0217781808646411</v>
      </c>
      <c r="F1708" s="56">
        <f t="shared" si="134"/>
        <v>1.0057747849321148</v>
      </c>
      <c r="G1708" s="57">
        <f t="shared" si="135"/>
        <v>1.0159115103821243</v>
      </c>
      <c r="H1708" s="54">
        <f t="shared" si="131"/>
        <v>3819.0742857909677</v>
      </c>
      <c r="I1708" s="58">
        <f t="shared" si="132"/>
        <v>647.65571420903188</v>
      </c>
    </row>
    <row r="1709" spans="1:9" x14ac:dyDescent="0.25">
      <c r="A1709" s="53">
        <v>44808</v>
      </c>
      <c r="B1709" s="70">
        <v>4466.7299999999996</v>
      </c>
      <c r="C1709" s="55">
        <v>0.09</v>
      </c>
      <c r="D1709" s="55">
        <v>2.3300000000000001E-2</v>
      </c>
      <c r="E1709" s="56">
        <f t="shared" si="133"/>
        <v>1.0217781808646411</v>
      </c>
      <c r="F1709" s="56">
        <f t="shared" si="134"/>
        <v>1.0057747849321148</v>
      </c>
      <c r="G1709" s="57">
        <f t="shared" si="135"/>
        <v>1.0159115103821243</v>
      </c>
      <c r="H1709" s="54">
        <f t="shared" si="131"/>
        <v>3819.0742857909677</v>
      </c>
      <c r="I1709" s="58">
        <f t="shared" si="132"/>
        <v>647.65571420903188</v>
      </c>
    </row>
    <row r="1710" spans="1:9" x14ac:dyDescent="0.25">
      <c r="A1710" s="53">
        <v>44809</v>
      </c>
      <c r="B1710" s="70">
        <v>4466.7299999999996</v>
      </c>
      <c r="C1710" s="55">
        <v>0.09</v>
      </c>
      <c r="D1710" s="55">
        <v>2.3300000000000001E-2</v>
      </c>
      <c r="E1710" s="56">
        <f t="shared" si="133"/>
        <v>1.0217781808646411</v>
      </c>
      <c r="F1710" s="56">
        <f t="shared" si="134"/>
        <v>1.0057747849321148</v>
      </c>
      <c r="G1710" s="57">
        <f t="shared" si="135"/>
        <v>1.0159115103821243</v>
      </c>
      <c r="H1710" s="54">
        <f t="shared" si="131"/>
        <v>3847.2948695558102</v>
      </c>
      <c r="I1710" s="58">
        <f t="shared" si="132"/>
        <v>619.43513044418933</v>
      </c>
    </row>
    <row r="1711" spans="1:9" x14ac:dyDescent="0.25">
      <c r="A1711" s="53">
        <v>44810</v>
      </c>
      <c r="B1711" s="70">
        <v>4466.7299999999996</v>
      </c>
      <c r="C1711" s="55">
        <v>0.09</v>
      </c>
      <c r="D1711" s="55">
        <v>2.3300000000000001E-2</v>
      </c>
      <c r="E1711" s="56">
        <f t="shared" si="133"/>
        <v>1.0217781808646411</v>
      </c>
      <c r="F1711" s="56">
        <f t="shared" si="134"/>
        <v>1.0057747849321148</v>
      </c>
      <c r="G1711" s="57">
        <f t="shared" si="135"/>
        <v>1.0159115103821243</v>
      </c>
      <c r="H1711" s="54">
        <f t="shared" ref="H1711:H1774" si="136">+B1621*G1621</f>
        <v>3838.5664363999817</v>
      </c>
      <c r="I1711" s="58">
        <f t="shared" ref="I1711:I1774" si="137">+B1711-H1711</f>
        <v>628.16356360001782</v>
      </c>
    </row>
    <row r="1712" spans="1:9" x14ac:dyDescent="0.25">
      <c r="A1712" s="53">
        <v>44811</v>
      </c>
      <c r="B1712" s="70">
        <v>4480.1000000000004</v>
      </c>
      <c r="C1712" s="55">
        <v>0.09</v>
      </c>
      <c r="D1712" s="55">
        <v>2.3300000000000001E-2</v>
      </c>
      <c r="E1712" s="56">
        <f t="shared" si="133"/>
        <v>1.0217781808646411</v>
      </c>
      <c r="F1712" s="56">
        <f t="shared" si="134"/>
        <v>1.0057747849321148</v>
      </c>
      <c r="G1712" s="57">
        <f t="shared" si="135"/>
        <v>1.0159115103821243</v>
      </c>
      <c r="H1712" s="54">
        <f t="shared" si="136"/>
        <v>3830.2329091525953</v>
      </c>
      <c r="I1712" s="58">
        <f t="shared" si="137"/>
        <v>649.86709084740505</v>
      </c>
    </row>
    <row r="1713" spans="1:9" x14ac:dyDescent="0.25">
      <c r="A1713" s="53">
        <v>44812</v>
      </c>
      <c r="B1713" s="70">
        <v>4446.3599999999997</v>
      </c>
      <c r="C1713" s="55">
        <v>0.09</v>
      </c>
      <c r="D1713" s="55">
        <v>2.3300000000000001E-2</v>
      </c>
      <c r="E1713" s="56">
        <f t="shared" si="133"/>
        <v>1.0217781808646411</v>
      </c>
      <c r="F1713" s="56">
        <f t="shared" si="134"/>
        <v>1.0057747849321148</v>
      </c>
      <c r="G1713" s="57">
        <f t="shared" si="135"/>
        <v>1.0159115103821243</v>
      </c>
      <c r="H1713" s="54">
        <f t="shared" si="136"/>
        <v>3881.5605514575786</v>
      </c>
      <c r="I1713" s="58">
        <f t="shared" si="137"/>
        <v>564.79944854242103</v>
      </c>
    </row>
    <row r="1714" spans="1:9" x14ac:dyDescent="0.25">
      <c r="A1714" s="53">
        <v>44813</v>
      </c>
      <c r="B1714" s="70">
        <v>4396.6899999999996</v>
      </c>
      <c r="C1714" s="55">
        <v>0.09</v>
      </c>
      <c r="D1714" s="55">
        <v>2.3300000000000001E-2</v>
      </c>
      <c r="E1714" s="56">
        <f t="shared" si="133"/>
        <v>1.0217781808646411</v>
      </c>
      <c r="F1714" s="56">
        <f t="shared" si="134"/>
        <v>1.0057747849321148</v>
      </c>
      <c r="G1714" s="57">
        <f t="shared" si="135"/>
        <v>1.0159115103821243</v>
      </c>
      <c r="H1714" s="54">
        <f t="shared" si="136"/>
        <v>3961.7264508713788</v>
      </c>
      <c r="I1714" s="58">
        <f t="shared" si="137"/>
        <v>434.9635491286208</v>
      </c>
    </row>
    <row r="1715" spans="1:9" x14ac:dyDescent="0.25">
      <c r="A1715" s="53">
        <v>44814</v>
      </c>
      <c r="B1715" s="70">
        <v>4365.32</v>
      </c>
      <c r="C1715" s="55">
        <v>0.09</v>
      </c>
      <c r="D1715" s="55">
        <v>2.3300000000000001E-2</v>
      </c>
      <c r="E1715" s="56">
        <f t="shared" si="133"/>
        <v>1.0217781808646411</v>
      </c>
      <c r="F1715" s="56">
        <f t="shared" si="134"/>
        <v>1.0057747849321148</v>
      </c>
      <c r="G1715" s="57">
        <f t="shared" si="135"/>
        <v>1.0159115103821243</v>
      </c>
      <c r="H1715" s="54">
        <f t="shared" si="136"/>
        <v>3961.7264508713788</v>
      </c>
      <c r="I1715" s="58">
        <f t="shared" si="137"/>
        <v>403.59354912862091</v>
      </c>
    </row>
    <row r="1716" spans="1:9" x14ac:dyDescent="0.25">
      <c r="A1716" s="53">
        <v>44815</v>
      </c>
      <c r="B1716" s="70">
        <v>4365.32</v>
      </c>
      <c r="C1716" s="55">
        <v>0.09</v>
      </c>
      <c r="D1716" s="55">
        <v>2.3300000000000001E-2</v>
      </c>
      <c r="E1716" s="56">
        <f t="shared" si="133"/>
        <v>1.0217781808646411</v>
      </c>
      <c r="F1716" s="56">
        <f t="shared" si="134"/>
        <v>1.0057747849321148</v>
      </c>
      <c r="G1716" s="57">
        <f t="shared" si="135"/>
        <v>1.0159115103821243</v>
      </c>
      <c r="H1716" s="54">
        <f t="shared" si="136"/>
        <v>3961.7264508713788</v>
      </c>
      <c r="I1716" s="58">
        <f t="shared" si="137"/>
        <v>403.59354912862091</v>
      </c>
    </row>
    <row r="1717" spans="1:9" x14ac:dyDescent="0.25">
      <c r="A1717" s="53">
        <v>44816</v>
      </c>
      <c r="B1717" s="70">
        <v>4365.32</v>
      </c>
      <c r="C1717" s="55">
        <v>0.09</v>
      </c>
      <c r="D1717" s="55">
        <v>2.3300000000000001E-2</v>
      </c>
      <c r="E1717" s="56">
        <f t="shared" si="133"/>
        <v>1.0217781808646411</v>
      </c>
      <c r="F1717" s="56">
        <f t="shared" si="134"/>
        <v>1.0057747849321148</v>
      </c>
      <c r="G1717" s="57">
        <f t="shared" si="135"/>
        <v>1.0159115103821243</v>
      </c>
      <c r="H1717" s="54">
        <f t="shared" si="136"/>
        <v>4067.024567330152</v>
      </c>
      <c r="I1717" s="58">
        <f t="shared" si="137"/>
        <v>298.29543266984774</v>
      </c>
    </row>
    <row r="1718" spans="1:9" x14ac:dyDescent="0.25">
      <c r="A1718" s="53">
        <v>44817</v>
      </c>
      <c r="B1718" s="70">
        <v>4346.91</v>
      </c>
      <c r="C1718" s="55">
        <v>0.09</v>
      </c>
      <c r="D1718" s="55">
        <v>2.3300000000000001E-2</v>
      </c>
      <c r="E1718" s="56">
        <f t="shared" si="133"/>
        <v>1.0217781808646411</v>
      </c>
      <c r="F1718" s="56">
        <f t="shared" si="134"/>
        <v>1.0057747849321148</v>
      </c>
      <c r="G1718" s="57">
        <f t="shared" si="135"/>
        <v>1.0159115103821243</v>
      </c>
      <c r="H1718" s="54">
        <f t="shared" si="136"/>
        <v>4029.3566191402647</v>
      </c>
      <c r="I1718" s="58">
        <f t="shared" si="137"/>
        <v>317.55338085973517</v>
      </c>
    </row>
    <row r="1719" spans="1:9" x14ac:dyDescent="0.25">
      <c r="A1719" s="53">
        <v>44818</v>
      </c>
      <c r="B1719" s="70">
        <v>4413.8900000000003</v>
      </c>
      <c r="C1719" s="55">
        <v>0.09</v>
      </c>
      <c r="D1719" s="55">
        <v>2.3300000000000001E-2</v>
      </c>
      <c r="E1719" s="56">
        <f t="shared" si="133"/>
        <v>1.0217781808646411</v>
      </c>
      <c r="F1719" s="56">
        <f t="shared" si="134"/>
        <v>1.0057747849321148</v>
      </c>
      <c r="G1719" s="57">
        <f t="shared" si="135"/>
        <v>1.0159115103821243</v>
      </c>
      <c r="H1719" s="54">
        <f t="shared" si="136"/>
        <v>3965.9659919273449</v>
      </c>
      <c r="I1719" s="58">
        <f t="shared" si="137"/>
        <v>447.9240080726554</v>
      </c>
    </row>
    <row r="1720" spans="1:9" x14ac:dyDescent="0.25">
      <c r="A1720" s="53">
        <v>44819</v>
      </c>
      <c r="B1720" s="70">
        <v>4389.8</v>
      </c>
      <c r="C1720" s="55">
        <v>0.09</v>
      </c>
      <c r="D1720" s="55">
        <v>2.3300000000000001E-2</v>
      </c>
      <c r="E1720" s="56">
        <f t="shared" si="133"/>
        <v>1.0217781808646411</v>
      </c>
      <c r="F1720" s="56">
        <f t="shared" si="134"/>
        <v>1.0057747849321148</v>
      </c>
      <c r="G1720" s="57">
        <f t="shared" si="135"/>
        <v>1.0159115103821243</v>
      </c>
      <c r="H1720" s="54">
        <f t="shared" si="136"/>
        <v>3954.0295658769614</v>
      </c>
      <c r="I1720" s="58">
        <f t="shared" si="137"/>
        <v>435.77043412303874</v>
      </c>
    </row>
    <row r="1721" spans="1:9" x14ac:dyDescent="0.25">
      <c r="A1721" s="53">
        <v>44820</v>
      </c>
      <c r="B1721" s="70">
        <v>4404.6400000000003</v>
      </c>
      <c r="C1721" s="55">
        <v>0.09</v>
      </c>
      <c r="D1721" s="55">
        <v>2.3300000000000001E-2</v>
      </c>
      <c r="E1721" s="56">
        <f t="shared" si="133"/>
        <v>1.0217781808646411</v>
      </c>
      <c r="F1721" s="56">
        <f t="shared" si="134"/>
        <v>1.0057747849321148</v>
      </c>
      <c r="G1721" s="57">
        <f t="shared" si="135"/>
        <v>1.0159115103821243</v>
      </c>
      <c r="H1721" s="54">
        <f t="shared" si="136"/>
        <v>3946.8535603767314</v>
      </c>
      <c r="I1721" s="58">
        <f t="shared" si="137"/>
        <v>457.78643962326896</v>
      </c>
    </row>
    <row r="1722" spans="1:9" x14ac:dyDescent="0.25">
      <c r="A1722" s="53">
        <v>44821</v>
      </c>
      <c r="B1722" s="70">
        <v>4435.84</v>
      </c>
      <c r="C1722" s="55">
        <v>0.09</v>
      </c>
      <c r="D1722" s="55">
        <v>2.3300000000000001E-2</v>
      </c>
      <c r="E1722" s="56">
        <f t="shared" si="133"/>
        <v>1.0217781808646411</v>
      </c>
      <c r="F1722" s="56">
        <f t="shared" si="134"/>
        <v>1.0057747849321148</v>
      </c>
      <c r="G1722" s="57">
        <f t="shared" si="135"/>
        <v>1.0159115103821243</v>
      </c>
      <c r="H1722" s="54">
        <f t="shared" si="136"/>
        <v>3946.8535603767314</v>
      </c>
      <c r="I1722" s="58">
        <f t="shared" si="137"/>
        <v>488.98643962326878</v>
      </c>
    </row>
    <row r="1723" spans="1:9" x14ac:dyDescent="0.25">
      <c r="A1723" s="53">
        <v>44822</v>
      </c>
      <c r="B1723" s="70">
        <v>4435.84</v>
      </c>
      <c r="C1723" s="55">
        <v>0.09</v>
      </c>
      <c r="D1723" s="55">
        <v>2.3300000000000001E-2</v>
      </c>
      <c r="E1723" s="56">
        <f t="shared" si="133"/>
        <v>1.0217781808646411</v>
      </c>
      <c r="F1723" s="56">
        <f t="shared" si="134"/>
        <v>1.0057747849321148</v>
      </c>
      <c r="G1723" s="57">
        <f t="shared" si="135"/>
        <v>1.0159115103821243</v>
      </c>
      <c r="H1723" s="54">
        <f t="shared" si="136"/>
        <v>3946.8535603767314</v>
      </c>
      <c r="I1723" s="58">
        <f t="shared" si="137"/>
        <v>488.98643962326878</v>
      </c>
    </row>
    <row r="1724" spans="1:9" x14ac:dyDescent="0.25">
      <c r="A1724" s="53">
        <v>44823</v>
      </c>
      <c r="B1724" s="70">
        <v>4435.84</v>
      </c>
      <c r="C1724" s="55">
        <v>0.09</v>
      </c>
      <c r="D1724" s="55">
        <v>2.3300000000000001E-2</v>
      </c>
      <c r="E1724" s="56">
        <f t="shared" si="133"/>
        <v>1.0217781808646411</v>
      </c>
      <c r="F1724" s="56">
        <f t="shared" si="134"/>
        <v>1.0057747849321148</v>
      </c>
      <c r="G1724" s="57">
        <f t="shared" si="135"/>
        <v>1.0159115103821243</v>
      </c>
      <c r="H1724" s="54">
        <f t="shared" si="136"/>
        <v>3946.8535603767314</v>
      </c>
      <c r="I1724" s="58">
        <f t="shared" si="137"/>
        <v>488.98643962326878</v>
      </c>
    </row>
    <row r="1725" spans="1:9" x14ac:dyDescent="0.25">
      <c r="A1725" s="53">
        <v>44824</v>
      </c>
      <c r="B1725" s="70">
        <v>4415.1099999999997</v>
      </c>
      <c r="C1725" s="55">
        <v>0.09</v>
      </c>
      <c r="D1725" s="55">
        <v>2.3300000000000001E-2</v>
      </c>
      <c r="E1725" s="56">
        <f t="shared" si="133"/>
        <v>1.0217781808646411</v>
      </c>
      <c r="F1725" s="56">
        <f t="shared" si="134"/>
        <v>1.0057747849321148</v>
      </c>
      <c r="G1725" s="57">
        <f t="shared" si="135"/>
        <v>1.0159115103821243</v>
      </c>
      <c r="H1725" s="54">
        <f t="shared" si="136"/>
        <v>4070.0281787306862</v>
      </c>
      <c r="I1725" s="58">
        <f t="shared" si="137"/>
        <v>345.08182126931342</v>
      </c>
    </row>
    <row r="1726" spans="1:9" x14ac:dyDescent="0.25">
      <c r="A1726" s="53">
        <v>44825</v>
      </c>
      <c r="B1726" s="70">
        <v>4420.38</v>
      </c>
      <c r="C1726" s="55">
        <v>0.09</v>
      </c>
      <c r="D1726" s="55">
        <v>2.3300000000000001E-2</v>
      </c>
      <c r="E1726" s="56">
        <f t="shared" si="133"/>
        <v>1.0217781808646411</v>
      </c>
      <c r="F1726" s="56">
        <f t="shared" si="134"/>
        <v>1.0057747849321148</v>
      </c>
      <c r="G1726" s="57">
        <f t="shared" si="135"/>
        <v>1.0159115103821243</v>
      </c>
      <c r="H1726" s="54">
        <f t="shared" si="136"/>
        <v>4069.6238967306731</v>
      </c>
      <c r="I1726" s="58">
        <f t="shared" si="137"/>
        <v>350.75610326932701</v>
      </c>
    </row>
    <row r="1727" spans="1:9" x14ac:dyDescent="0.25">
      <c r="A1727" s="53">
        <v>44826</v>
      </c>
      <c r="B1727" s="70">
        <v>4403.82</v>
      </c>
      <c r="C1727" s="55">
        <v>0.09</v>
      </c>
      <c r="D1727" s="55">
        <v>3.0800000000000001E-2</v>
      </c>
      <c r="E1727" s="56">
        <f t="shared" si="133"/>
        <v>1.0217781808646411</v>
      </c>
      <c r="F1727" s="56">
        <f t="shared" si="134"/>
        <v>1.0076126297936943</v>
      </c>
      <c r="G1727" s="57">
        <f t="shared" si="135"/>
        <v>1.014058528696536</v>
      </c>
      <c r="H1727" s="54">
        <f t="shared" si="136"/>
        <v>4112.305968882044</v>
      </c>
      <c r="I1727" s="58">
        <f t="shared" si="137"/>
        <v>291.51403111795571</v>
      </c>
    </row>
    <row r="1728" spans="1:9" x14ac:dyDescent="0.25">
      <c r="A1728" s="53">
        <v>44827</v>
      </c>
      <c r="B1728" s="70">
        <v>4379.8</v>
      </c>
      <c r="C1728" s="55">
        <v>0.09</v>
      </c>
      <c r="D1728" s="55">
        <v>3.0800000000000001E-2</v>
      </c>
      <c r="E1728" s="56">
        <f t="shared" si="133"/>
        <v>1.0217781808646411</v>
      </c>
      <c r="F1728" s="56">
        <f t="shared" si="134"/>
        <v>1.0076126297936943</v>
      </c>
      <c r="G1728" s="57">
        <f t="shared" si="135"/>
        <v>1.014058528696536</v>
      </c>
      <c r="H1728" s="54">
        <f t="shared" si="136"/>
        <v>4174.0802584840267</v>
      </c>
      <c r="I1728" s="58">
        <f t="shared" si="137"/>
        <v>205.71974151597351</v>
      </c>
    </row>
    <row r="1729" spans="1:9" x14ac:dyDescent="0.25">
      <c r="A1729" s="53">
        <v>44828</v>
      </c>
      <c r="B1729" s="70">
        <v>4426.47</v>
      </c>
      <c r="C1729" s="55">
        <v>0.09</v>
      </c>
      <c r="D1729" s="55">
        <v>3.0800000000000001E-2</v>
      </c>
      <c r="E1729" s="56">
        <f t="shared" si="133"/>
        <v>1.0217781808646411</v>
      </c>
      <c r="F1729" s="56">
        <f t="shared" si="134"/>
        <v>1.0076126297936943</v>
      </c>
      <c r="G1729" s="57">
        <f t="shared" si="135"/>
        <v>1.014058528696536</v>
      </c>
      <c r="H1729" s="54">
        <f t="shared" si="136"/>
        <v>4174.0802584840267</v>
      </c>
      <c r="I1729" s="58">
        <f t="shared" si="137"/>
        <v>252.38974151597358</v>
      </c>
    </row>
    <row r="1730" spans="1:9" x14ac:dyDescent="0.25">
      <c r="A1730" s="53">
        <v>44829</v>
      </c>
      <c r="B1730" s="70">
        <v>4426.47</v>
      </c>
      <c r="C1730" s="55">
        <v>0.09</v>
      </c>
      <c r="D1730" s="55">
        <v>3.0800000000000001E-2</v>
      </c>
      <c r="E1730" s="56">
        <f t="shared" si="133"/>
        <v>1.0217781808646411</v>
      </c>
      <c r="F1730" s="56">
        <f t="shared" si="134"/>
        <v>1.0076126297936943</v>
      </c>
      <c r="G1730" s="57">
        <f t="shared" si="135"/>
        <v>1.014058528696536</v>
      </c>
      <c r="H1730" s="54">
        <f t="shared" si="136"/>
        <v>4174.0802584840267</v>
      </c>
      <c r="I1730" s="58">
        <f t="shared" si="137"/>
        <v>252.38974151597358</v>
      </c>
    </row>
    <row r="1731" spans="1:9" x14ac:dyDescent="0.25">
      <c r="A1731" s="53">
        <v>44830</v>
      </c>
      <c r="B1731" s="70">
        <v>4426.47</v>
      </c>
      <c r="C1731" s="55">
        <v>0.09</v>
      </c>
      <c r="D1731" s="55">
        <v>3.0800000000000001E-2</v>
      </c>
      <c r="E1731" s="56">
        <f t="shared" si="133"/>
        <v>1.0217781808646411</v>
      </c>
      <c r="F1731" s="56">
        <f t="shared" si="134"/>
        <v>1.0076126297936943</v>
      </c>
      <c r="G1731" s="57">
        <f t="shared" si="135"/>
        <v>1.014058528696536</v>
      </c>
      <c r="H1731" s="54">
        <f t="shared" si="136"/>
        <v>4174.0802584840267</v>
      </c>
      <c r="I1731" s="58">
        <f t="shared" si="137"/>
        <v>252.38974151597358</v>
      </c>
    </row>
    <row r="1732" spans="1:9" x14ac:dyDescent="0.25">
      <c r="A1732" s="53">
        <v>44831</v>
      </c>
      <c r="B1732" s="70">
        <v>4496.99</v>
      </c>
      <c r="C1732" s="55">
        <v>0.09</v>
      </c>
      <c r="D1732" s="55">
        <v>3.0800000000000001E-2</v>
      </c>
      <c r="E1732" s="56">
        <f t="shared" si="133"/>
        <v>1.0217781808646411</v>
      </c>
      <c r="F1732" s="56">
        <f t="shared" si="134"/>
        <v>1.0076126297936943</v>
      </c>
      <c r="G1732" s="57">
        <f t="shared" si="135"/>
        <v>1.014058528696536</v>
      </c>
      <c r="H1732" s="54">
        <f t="shared" si="136"/>
        <v>4133.5004527327237</v>
      </c>
      <c r="I1732" s="58">
        <f t="shared" si="137"/>
        <v>363.48954726727607</v>
      </c>
    </row>
    <row r="1733" spans="1:9" x14ac:dyDescent="0.25">
      <c r="A1733" s="53">
        <v>44832</v>
      </c>
      <c r="B1733" s="70">
        <v>4556.42</v>
      </c>
      <c r="C1733" s="55">
        <v>0.09</v>
      </c>
      <c r="D1733" s="55">
        <v>3.0800000000000001E-2</v>
      </c>
      <c r="E1733" s="56">
        <f t="shared" si="133"/>
        <v>1.0217781808646411</v>
      </c>
      <c r="F1733" s="56">
        <f t="shared" si="134"/>
        <v>1.0076126297936943</v>
      </c>
      <c r="G1733" s="57">
        <f t="shared" si="135"/>
        <v>1.014058528696536</v>
      </c>
      <c r="H1733" s="54">
        <f t="shared" si="136"/>
        <v>4171.6545664839496</v>
      </c>
      <c r="I1733" s="58">
        <f t="shared" si="137"/>
        <v>384.76543351605051</v>
      </c>
    </row>
    <row r="1734" spans="1:9" x14ac:dyDescent="0.25">
      <c r="A1734" s="53">
        <v>44833</v>
      </c>
      <c r="B1734" s="70">
        <v>4486.9399999999996</v>
      </c>
      <c r="C1734" s="55">
        <v>0.09</v>
      </c>
      <c r="D1734" s="55">
        <v>3.0800000000000001E-2</v>
      </c>
      <c r="E1734" s="56">
        <f t="shared" si="133"/>
        <v>1.0217781808646411</v>
      </c>
      <c r="F1734" s="56">
        <f t="shared" si="134"/>
        <v>1.0076126297936943</v>
      </c>
      <c r="G1734" s="57">
        <f t="shared" si="135"/>
        <v>1.014058528696536</v>
      </c>
      <c r="H1734" s="54">
        <f t="shared" si="136"/>
        <v>4210.4136775138004</v>
      </c>
      <c r="I1734" s="58">
        <f t="shared" si="137"/>
        <v>276.52632248619921</v>
      </c>
    </row>
    <row r="1735" spans="1:9" x14ac:dyDescent="0.25">
      <c r="A1735" s="53">
        <v>44834</v>
      </c>
      <c r="B1735" s="70">
        <v>4532.07</v>
      </c>
      <c r="C1735" s="55">
        <v>0.1</v>
      </c>
      <c r="D1735" s="55">
        <v>3.0800000000000001E-2</v>
      </c>
      <c r="E1735" s="56">
        <f t="shared" si="133"/>
        <v>1.0241136890844451</v>
      </c>
      <c r="F1735" s="56">
        <f t="shared" si="134"/>
        <v>1.0076126297936943</v>
      </c>
      <c r="G1735" s="57">
        <f t="shared" si="135"/>
        <v>1.0163763918819968</v>
      </c>
      <c r="H1735" s="54">
        <f t="shared" si="136"/>
        <v>4258.6519681573855</v>
      </c>
      <c r="I1735" s="58">
        <f t="shared" si="137"/>
        <v>273.41803184261425</v>
      </c>
    </row>
    <row r="1736" spans="1:9" x14ac:dyDescent="0.25">
      <c r="A1736" s="53">
        <v>44835</v>
      </c>
      <c r="B1736" s="70">
        <v>4590.54</v>
      </c>
      <c r="C1736" s="55">
        <v>0.1</v>
      </c>
      <c r="D1736" s="55">
        <v>3.0800000000000001E-2</v>
      </c>
      <c r="E1736" s="56">
        <f t="shared" si="133"/>
        <v>1.0241136890844451</v>
      </c>
      <c r="F1736" s="56">
        <f t="shared" si="134"/>
        <v>1.0076126297936943</v>
      </c>
      <c r="G1736" s="57">
        <f t="shared" si="135"/>
        <v>1.0163763918819968</v>
      </c>
      <c r="H1736" s="54">
        <f t="shared" si="136"/>
        <v>4258.6519681573855</v>
      </c>
      <c r="I1736" s="58">
        <f t="shared" si="137"/>
        <v>331.88803184261451</v>
      </c>
    </row>
    <row r="1737" spans="1:9" x14ac:dyDescent="0.25">
      <c r="A1737" s="53">
        <v>44836</v>
      </c>
      <c r="B1737" s="70">
        <v>4590.54</v>
      </c>
      <c r="C1737" s="55">
        <v>0.1</v>
      </c>
      <c r="D1737" s="55">
        <v>3.0800000000000001E-2</v>
      </c>
      <c r="E1737" s="56">
        <f t="shared" si="133"/>
        <v>1.0241136890844451</v>
      </c>
      <c r="F1737" s="56">
        <f t="shared" si="134"/>
        <v>1.0076126297936943</v>
      </c>
      <c r="G1737" s="57">
        <f t="shared" si="135"/>
        <v>1.0163763918819968</v>
      </c>
      <c r="H1737" s="54">
        <f t="shared" si="136"/>
        <v>4258.6519681573855</v>
      </c>
      <c r="I1737" s="58">
        <f t="shared" si="137"/>
        <v>331.88803184261451</v>
      </c>
    </row>
    <row r="1738" spans="1:9" x14ac:dyDescent="0.25">
      <c r="A1738" s="53">
        <v>44837</v>
      </c>
      <c r="B1738" s="70">
        <v>4590.54</v>
      </c>
      <c r="C1738" s="55">
        <v>0.1</v>
      </c>
      <c r="D1738" s="55">
        <v>3.0800000000000001E-2</v>
      </c>
      <c r="E1738" s="56">
        <f t="shared" si="133"/>
        <v>1.0241136890844451</v>
      </c>
      <c r="F1738" s="56">
        <f t="shared" si="134"/>
        <v>1.0076126297936943</v>
      </c>
      <c r="G1738" s="57">
        <f t="shared" si="135"/>
        <v>1.0163763918819968</v>
      </c>
      <c r="H1738" s="54">
        <f t="shared" si="136"/>
        <v>4258.6519681573855</v>
      </c>
      <c r="I1738" s="58">
        <f t="shared" si="137"/>
        <v>331.88803184261451</v>
      </c>
    </row>
    <row r="1739" spans="1:9" x14ac:dyDescent="0.25">
      <c r="A1739" s="53">
        <v>44838</v>
      </c>
      <c r="B1739" s="70">
        <v>4545.66</v>
      </c>
      <c r="C1739" s="55">
        <v>0.1</v>
      </c>
      <c r="D1739" s="55">
        <v>3.0800000000000001E-2</v>
      </c>
      <c r="E1739" s="56">
        <f t="shared" si="133"/>
        <v>1.0241136890844451</v>
      </c>
      <c r="F1739" s="56">
        <f t="shared" si="134"/>
        <v>1.0076126297936943</v>
      </c>
      <c r="G1739" s="57">
        <f t="shared" si="135"/>
        <v>1.0163763918819968</v>
      </c>
      <c r="H1739" s="54">
        <f t="shared" si="136"/>
        <v>4320.6132207944038</v>
      </c>
      <c r="I1739" s="58">
        <f t="shared" si="137"/>
        <v>225.04677920559607</v>
      </c>
    </row>
    <row r="1740" spans="1:9" x14ac:dyDescent="0.25">
      <c r="A1740" s="53">
        <v>44839</v>
      </c>
      <c r="B1740" s="70">
        <v>4484.74</v>
      </c>
      <c r="C1740" s="55">
        <v>0.1</v>
      </c>
      <c r="D1740" s="55">
        <v>3.0800000000000001E-2</v>
      </c>
      <c r="E1740" s="56">
        <f t="shared" si="133"/>
        <v>1.0241136890844451</v>
      </c>
      <c r="F1740" s="56">
        <f t="shared" si="134"/>
        <v>1.0076126297936943</v>
      </c>
      <c r="G1740" s="57">
        <f t="shared" si="135"/>
        <v>1.0163763918819968</v>
      </c>
      <c r="H1740" s="54">
        <f t="shared" si="136"/>
        <v>4410.6999528163387</v>
      </c>
      <c r="I1740" s="58">
        <f t="shared" si="137"/>
        <v>74.040047183661045</v>
      </c>
    </row>
    <row r="1741" spans="1:9" x14ac:dyDescent="0.25">
      <c r="A1741" s="53">
        <v>44840</v>
      </c>
      <c r="B1741" s="70">
        <v>4548.8900000000003</v>
      </c>
      <c r="C1741" s="55">
        <v>0.1</v>
      </c>
      <c r="D1741" s="55">
        <v>3.0800000000000001E-2</v>
      </c>
      <c r="E1741" s="56">
        <f t="shared" si="133"/>
        <v>1.0241136890844451</v>
      </c>
      <c r="F1741" s="56">
        <f t="shared" si="134"/>
        <v>1.0076126297936943</v>
      </c>
      <c r="G1741" s="57">
        <f t="shared" si="135"/>
        <v>1.0163763918819968</v>
      </c>
      <c r="H1741" s="54">
        <f t="shared" si="136"/>
        <v>4432.0197356028848</v>
      </c>
      <c r="I1741" s="58">
        <f t="shared" si="137"/>
        <v>116.87026439711553</v>
      </c>
    </row>
    <row r="1742" spans="1:9" x14ac:dyDescent="0.25">
      <c r="A1742" s="53">
        <v>44841</v>
      </c>
      <c r="B1742" s="70">
        <v>4627.6099999999997</v>
      </c>
      <c r="C1742" s="55">
        <v>0.1</v>
      </c>
      <c r="D1742" s="55">
        <v>3.0800000000000001E-2</v>
      </c>
      <c r="E1742" s="56">
        <f t="shared" si="133"/>
        <v>1.0241136890844451</v>
      </c>
      <c r="F1742" s="56">
        <f t="shared" si="134"/>
        <v>1.0076126297936943</v>
      </c>
      <c r="G1742" s="57">
        <f t="shared" si="135"/>
        <v>1.0163763918819968</v>
      </c>
      <c r="H1742" s="54">
        <f t="shared" si="136"/>
        <v>4450.8545770085075</v>
      </c>
      <c r="I1742" s="58">
        <f t="shared" si="137"/>
        <v>176.7554229914922</v>
      </c>
    </row>
    <row r="1743" spans="1:9" x14ac:dyDescent="0.25">
      <c r="A1743" s="53">
        <v>44842</v>
      </c>
      <c r="B1743" s="70">
        <v>4605.29</v>
      </c>
      <c r="C1743" s="55">
        <v>0.1</v>
      </c>
      <c r="D1743" s="55">
        <v>3.0800000000000001E-2</v>
      </c>
      <c r="E1743" s="56">
        <f t="shared" si="133"/>
        <v>1.0241136890844451</v>
      </c>
      <c r="F1743" s="56">
        <f t="shared" si="134"/>
        <v>1.0076126297936943</v>
      </c>
      <c r="G1743" s="57">
        <f t="shared" si="135"/>
        <v>1.0163763918819968</v>
      </c>
      <c r="H1743" s="54">
        <f t="shared" si="136"/>
        <v>4450.8545770085075</v>
      </c>
      <c r="I1743" s="58">
        <f t="shared" si="137"/>
        <v>154.43542299149249</v>
      </c>
    </row>
    <row r="1744" spans="1:9" x14ac:dyDescent="0.25">
      <c r="A1744" s="53">
        <v>44843</v>
      </c>
      <c r="B1744" s="70">
        <v>4605.29</v>
      </c>
      <c r="C1744" s="55">
        <v>0.1</v>
      </c>
      <c r="D1744" s="55">
        <v>3.0800000000000001E-2</v>
      </c>
      <c r="E1744" s="56">
        <f t="shared" si="133"/>
        <v>1.0241136890844451</v>
      </c>
      <c r="F1744" s="56">
        <f t="shared" si="134"/>
        <v>1.0076126297936943</v>
      </c>
      <c r="G1744" s="57">
        <f t="shared" si="135"/>
        <v>1.0163763918819968</v>
      </c>
      <c r="H1744" s="54">
        <f t="shared" si="136"/>
        <v>4450.8545770085075</v>
      </c>
      <c r="I1744" s="58">
        <f t="shared" si="137"/>
        <v>154.43542299149249</v>
      </c>
    </row>
    <row r="1745" spans="1:9" x14ac:dyDescent="0.25">
      <c r="A1745" s="53">
        <v>44844</v>
      </c>
      <c r="B1745" s="70">
        <v>4605.29</v>
      </c>
      <c r="C1745" s="55">
        <v>0.1</v>
      </c>
      <c r="D1745" s="55">
        <v>3.0800000000000001E-2</v>
      </c>
      <c r="E1745" s="56">
        <f t="shared" si="133"/>
        <v>1.0241136890844451</v>
      </c>
      <c r="F1745" s="56">
        <f t="shared" si="134"/>
        <v>1.0076126297936943</v>
      </c>
      <c r="G1745" s="57">
        <f t="shared" si="135"/>
        <v>1.0163763918819968</v>
      </c>
      <c r="H1745" s="54">
        <f t="shared" si="136"/>
        <v>4577.6474431429588</v>
      </c>
      <c r="I1745" s="58">
        <f t="shared" si="137"/>
        <v>27.6425568570412</v>
      </c>
    </row>
    <row r="1746" spans="1:9" x14ac:dyDescent="0.25">
      <c r="A1746" s="53">
        <v>44845</v>
      </c>
      <c r="B1746" s="70">
        <v>4605.29</v>
      </c>
      <c r="C1746" s="55">
        <v>0.1</v>
      </c>
      <c r="D1746" s="55">
        <v>3.0800000000000001E-2</v>
      </c>
      <c r="E1746" s="56">
        <f t="shared" si="133"/>
        <v>1.0241136890844451</v>
      </c>
      <c r="F1746" s="56">
        <f t="shared" si="134"/>
        <v>1.0076126297936943</v>
      </c>
      <c r="G1746" s="57">
        <f t="shared" si="135"/>
        <v>1.0163763918819968</v>
      </c>
      <c r="H1746" s="54">
        <f t="shared" si="136"/>
        <v>4693.4558541119359</v>
      </c>
      <c r="I1746" s="58">
        <f t="shared" si="137"/>
        <v>-88.165854111935914</v>
      </c>
    </row>
    <row r="1747" spans="1:9" x14ac:dyDescent="0.25">
      <c r="A1747" s="53">
        <v>44846</v>
      </c>
      <c r="B1747" s="70">
        <v>4611.88</v>
      </c>
      <c r="C1747" s="55">
        <v>0.1</v>
      </c>
      <c r="D1747" s="55">
        <v>3.0800000000000001E-2</v>
      </c>
      <c r="E1747" s="56">
        <f t="shared" si="133"/>
        <v>1.0241136890844451</v>
      </c>
      <c r="F1747" s="56">
        <f t="shared" si="134"/>
        <v>1.0076126297936943</v>
      </c>
      <c r="G1747" s="57">
        <f t="shared" si="135"/>
        <v>1.0163763918819968</v>
      </c>
      <c r="H1747" s="54">
        <f t="shared" si="136"/>
        <v>4623.055943397655</v>
      </c>
      <c r="I1747" s="58">
        <f t="shared" si="137"/>
        <v>-11.175943397654919</v>
      </c>
    </row>
    <row r="1748" spans="1:9" x14ac:dyDescent="0.25">
      <c r="A1748" s="53">
        <v>44847</v>
      </c>
      <c r="B1748" s="70">
        <v>4611.18</v>
      </c>
      <c r="C1748" s="55">
        <v>0.1</v>
      </c>
      <c r="D1748" s="55">
        <v>3.0800000000000001E-2</v>
      </c>
      <c r="E1748" s="56">
        <f t="shared" si="133"/>
        <v>1.0241136890844451</v>
      </c>
      <c r="F1748" s="56">
        <f t="shared" si="134"/>
        <v>1.0076126297936943</v>
      </c>
      <c r="G1748" s="57">
        <f t="shared" si="135"/>
        <v>1.0163763918819968</v>
      </c>
      <c r="H1748" s="54">
        <f t="shared" si="136"/>
        <v>4584.108290733363</v>
      </c>
      <c r="I1748" s="58">
        <f t="shared" si="137"/>
        <v>27.071709266637299</v>
      </c>
    </row>
    <row r="1749" spans="1:9" x14ac:dyDescent="0.25">
      <c r="A1749" s="53">
        <v>44848</v>
      </c>
      <c r="B1749" s="70">
        <v>4619.78</v>
      </c>
      <c r="C1749" s="55">
        <v>0.1</v>
      </c>
      <c r="D1749" s="55">
        <v>3.0800000000000001E-2</v>
      </c>
      <c r="E1749" s="56">
        <f t="shared" si="133"/>
        <v>1.0241136890844451</v>
      </c>
      <c r="F1749" s="56">
        <f t="shared" si="134"/>
        <v>1.0076126297936943</v>
      </c>
      <c r="G1749" s="57">
        <f t="shared" si="135"/>
        <v>1.0163763918819968</v>
      </c>
      <c r="H1749" s="54">
        <f t="shared" si="136"/>
        <v>4458.3195437691629</v>
      </c>
      <c r="I1749" s="58">
        <f t="shared" si="137"/>
        <v>161.46045623083683</v>
      </c>
    </row>
    <row r="1750" spans="1:9" x14ac:dyDescent="0.25">
      <c r="A1750" s="53">
        <v>44849</v>
      </c>
      <c r="B1750" s="70">
        <v>4636.83</v>
      </c>
      <c r="C1750" s="55">
        <v>0.1</v>
      </c>
      <c r="D1750" s="55">
        <v>3.0800000000000001E-2</v>
      </c>
      <c r="E1750" s="56">
        <f t="shared" ref="E1750:E1813" si="138">+(1+C1750)^(90/360)</f>
        <v>1.0241136890844451</v>
      </c>
      <c r="F1750" s="56">
        <f t="shared" ref="F1750:F1813" si="139">+(1+D1750)^(90/360)</f>
        <v>1.0076126297936943</v>
      </c>
      <c r="G1750" s="57">
        <f t="shared" ref="G1750:G1813" si="140">+E1750/F1750</f>
        <v>1.0163763918819968</v>
      </c>
      <c r="H1750" s="54">
        <f t="shared" si="136"/>
        <v>4458.3195437691629</v>
      </c>
      <c r="I1750" s="58">
        <f t="shared" si="137"/>
        <v>178.51045623083701</v>
      </c>
    </row>
    <row r="1751" spans="1:9" x14ac:dyDescent="0.25">
      <c r="A1751" s="53">
        <v>44850</v>
      </c>
      <c r="B1751" s="70">
        <v>4636.83</v>
      </c>
      <c r="C1751" s="55">
        <v>0.1</v>
      </c>
      <c r="D1751" s="55">
        <v>3.0800000000000001E-2</v>
      </c>
      <c r="E1751" s="56">
        <f t="shared" si="138"/>
        <v>1.0241136890844451</v>
      </c>
      <c r="F1751" s="56">
        <f t="shared" si="139"/>
        <v>1.0076126297936943</v>
      </c>
      <c r="G1751" s="57">
        <f t="shared" si="140"/>
        <v>1.0163763918819968</v>
      </c>
      <c r="H1751" s="54">
        <f t="shared" si="136"/>
        <v>4458.3195437691629</v>
      </c>
      <c r="I1751" s="58">
        <f t="shared" si="137"/>
        <v>178.51045623083701</v>
      </c>
    </row>
    <row r="1752" spans="1:9" x14ac:dyDescent="0.25">
      <c r="A1752" s="53">
        <v>44851</v>
      </c>
      <c r="B1752" s="70">
        <v>4636.83</v>
      </c>
      <c r="C1752" s="55">
        <v>0.1</v>
      </c>
      <c r="D1752" s="55">
        <v>3.0800000000000001E-2</v>
      </c>
      <c r="E1752" s="56">
        <f t="shared" si="138"/>
        <v>1.0241136890844451</v>
      </c>
      <c r="F1752" s="56">
        <f t="shared" si="139"/>
        <v>1.0076126297936943</v>
      </c>
      <c r="G1752" s="57">
        <f t="shared" si="140"/>
        <v>1.0163763918819968</v>
      </c>
      <c r="H1752" s="54">
        <f t="shared" si="136"/>
        <v>4376.9554631251676</v>
      </c>
      <c r="I1752" s="58">
        <f t="shared" si="137"/>
        <v>259.8745368748323</v>
      </c>
    </row>
    <row r="1753" spans="1:9" x14ac:dyDescent="0.25">
      <c r="A1753" s="53">
        <v>44852</v>
      </c>
      <c r="B1753" s="70">
        <v>4636.83</v>
      </c>
      <c r="C1753" s="55">
        <v>0.1</v>
      </c>
      <c r="D1753" s="55">
        <v>3.0800000000000001E-2</v>
      </c>
      <c r="E1753" s="56">
        <f t="shared" si="138"/>
        <v>1.0241136890844451</v>
      </c>
      <c r="F1753" s="56">
        <f t="shared" si="139"/>
        <v>1.0076126297936943</v>
      </c>
      <c r="G1753" s="57">
        <f t="shared" si="140"/>
        <v>1.0163763918819968</v>
      </c>
      <c r="H1753" s="54">
        <f t="shared" si="136"/>
        <v>4364.7133233424083</v>
      </c>
      <c r="I1753" s="58">
        <f t="shared" si="137"/>
        <v>272.1166766575916</v>
      </c>
    </row>
    <row r="1754" spans="1:9" x14ac:dyDescent="0.25">
      <c r="A1754" s="53">
        <v>44853</v>
      </c>
      <c r="B1754" s="70">
        <v>4744.04</v>
      </c>
      <c r="C1754" s="55">
        <v>0.1</v>
      </c>
      <c r="D1754" s="55">
        <v>3.0800000000000001E-2</v>
      </c>
      <c r="E1754" s="56">
        <f t="shared" si="138"/>
        <v>1.0241136890844451</v>
      </c>
      <c r="F1754" s="56">
        <f t="shared" si="139"/>
        <v>1.0076126297936943</v>
      </c>
      <c r="G1754" s="57">
        <f t="shared" si="140"/>
        <v>1.0163763918819968</v>
      </c>
      <c r="H1754" s="54">
        <f t="shared" si="136"/>
        <v>4364.7133233424083</v>
      </c>
      <c r="I1754" s="58">
        <f t="shared" si="137"/>
        <v>379.32667665759163</v>
      </c>
    </row>
    <row r="1755" spans="1:9" x14ac:dyDescent="0.25">
      <c r="A1755" s="53">
        <v>44854</v>
      </c>
      <c r="B1755" s="70">
        <v>4815.09</v>
      </c>
      <c r="C1755" s="55">
        <v>0.1</v>
      </c>
      <c r="D1755" s="55">
        <v>3.0800000000000001E-2</v>
      </c>
      <c r="E1755" s="56">
        <f t="shared" si="138"/>
        <v>1.0241136890844451</v>
      </c>
      <c r="F1755" s="56">
        <f t="shared" si="139"/>
        <v>1.0076126297936943</v>
      </c>
      <c r="G1755" s="57">
        <f t="shared" si="140"/>
        <v>1.0163763918819968</v>
      </c>
      <c r="H1755" s="54">
        <f t="shared" si="136"/>
        <v>4473.0364823149666</v>
      </c>
      <c r="I1755" s="58">
        <f t="shared" si="137"/>
        <v>342.05351768503351</v>
      </c>
    </row>
    <row r="1756" spans="1:9" x14ac:dyDescent="0.25">
      <c r="A1756" s="53">
        <v>44855</v>
      </c>
      <c r="B1756" s="70">
        <v>4885.5</v>
      </c>
      <c r="C1756" s="55">
        <v>0.1</v>
      </c>
      <c r="D1756" s="55">
        <v>3.0800000000000001E-2</v>
      </c>
      <c r="E1756" s="56">
        <f t="shared" si="138"/>
        <v>1.0241136890844451</v>
      </c>
      <c r="F1756" s="56">
        <f t="shared" si="139"/>
        <v>1.0076126297936943</v>
      </c>
      <c r="G1756" s="57">
        <f t="shared" si="140"/>
        <v>1.0163763918819968</v>
      </c>
      <c r="H1756" s="54">
        <f t="shared" si="136"/>
        <v>4486.9521540481446</v>
      </c>
      <c r="I1756" s="58">
        <f t="shared" si="137"/>
        <v>398.54784595185538</v>
      </c>
    </row>
    <row r="1757" spans="1:9" x14ac:dyDescent="0.25">
      <c r="A1757" s="53">
        <v>44856</v>
      </c>
      <c r="B1757" s="70">
        <v>4913.24</v>
      </c>
      <c r="C1757" s="55">
        <v>0.1</v>
      </c>
      <c r="D1757" s="55">
        <v>3.0800000000000001E-2</v>
      </c>
      <c r="E1757" s="56">
        <f t="shared" si="138"/>
        <v>1.0241136890844451</v>
      </c>
      <c r="F1757" s="56">
        <f t="shared" si="139"/>
        <v>1.0076126297936943</v>
      </c>
      <c r="G1757" s="57">
        <f t="shared" si="140"/>
        <v>1.0163763918819968</v>
      </c>
      <c r="H1757" s="54">
        <f t="shared" si="136"/>
        <v>4486.9521540481446</v>
      </c>
      <c r="I1757" s="58">
        <f t="shared" si="137"/>
        <v>426.28784595185516</v>
      </c>
    </row>
    <row r="1758" spans="1:9" x14ac:dyDescent="0.25">
      <c r="A1758" s="53">
        <v>44857</v>
      </c>
      <c r="B1758" s="70">
        <v>4913.24</v>
      </c>
      <c r="C1758" s="55">
        <v>0.1</v>
      </c>
      <c r="D1758" s="55">
        <v>3.0800000000000001E-2</v>
      </c>
      <c r="E1758" s="56">
        <f t="shared" si="138"/>
        <v>1.0241136890844451</v>
      </c>
      <c r="F1758" s="56">
        <f t="shared" si="139"/>
        <v>1.0076126297936943</v>
      </c>
      <c r="G1758" s="57">
        <f t="shared" si="140"/>
        <v>1.0163763918819968</v>
      </c>
      <c r="H1758" s="54">
        <f t="shared" si="136"/>
        <v>4486.9521540481446</v>
      </c>
      <c r="I1758" s="58">
        <f t="shared" si="137"/>
        <v>426.28784595185516</v>
      </c>
    </row>
    <row r="1759" spans="1:9" x14ac:dyDescent="0.25">
      <c r="A1759" s="53">
        <v>44858</v>
      </c>
      <c r="B1759" s="70">
        <v>4913.24</v>
      </c>
      <c r="C1759" s="55">
        <v>0.1</v>
      </c>
      <c r="D1759" s="55">
        <v>3.0800000000000001E-2</v>
      </c>
      <c r="E1759" s="56">
        <f t="shared" si="138"/>
        <v>1.0241136890844451</v>
      </c>
      <c r="F1759" s="56">
        <f t="shared" si="139"/>
        <v>1.0076126297936943</v>
      </c>
      <c r="G1759" s="57">
        <f t="shared" si="140"/>
        <v>1.0163763918819968</v>
      </c>
      <c r="H1759" s="54">
        <f t="shared" si="136"/>
        <v>4525.2608217859124</v>
      </c>
      <c r="I1759" s="58">
        <f t="shared" si="137"/>
        <v>387.97917821408737</v>
      </c>
    </row>
    <row r="1760" spans="1:9" x14ac:dyDescent="0.25">
      <c r="A1760" s="53">
        <v>44859</v>
      </c>
      <c r="B1760" s="70">
        <v>4968.9399999999996</v>
      </c>
      <c r="C1760" s="55">
        <v>0.1</v>
      </c>
      <c r="D1760" s="55">
        <v>3.0800000000000001E-2</v>
      </c>
      <c r="E1760" s="56">
        <f t="shared" si="138"/>
        <v>1.0241136890844451</v>
      </c>
      <c r="F1760" s="56">
        <f t="shared" si="139"/>
        <v>1.0076126297936943</v>
      </c>
      <c r="G1760" s="57">
        <f t="shared" si="140"/>
        <v>1.0163763918819968</v>
      </c>
      <c r="H1760" s="54">
        <f t="shared" si="136"/>
        <v>4508.4037908671489</v>
      </c>
      <c r="I1760" s="58">
        <f t="shared" si="137"/>
        <v>460.53620913285067</v>
      </c>
    </row>
    <row r="1761" spans="1:9" x14ac:dyDescent="0.25">
      <c r="A1761" s="53">
        <v>44860</v>
      </c>
      <c r="B1761" s="70">
        <v>4948.1400000000003</v>
      </c>
      <c r="C1761" s="55">
        <v>0.1</v>
      </c>
      <c r="D1761" s="55">
        <v>3.0800000000000001E-2</v>
      </c>
      <c r="E1761" s="56">
        <f t="shared" si="138"/>
        <v>1.0241136890844451</v>
      </c>
      <c r="F1761" s="56">
        <f t="shared" si="139"/>
        <v>1.0076126297936943</v>
      </c>
      <c r="G1761" s="57">
        <f t="shared" si="140"/>
        <v>1.0163763918819968</v>
      </c>
      <c r="H1761" s="54">
        <f t="shared" si="136"/>
        <v>4475.5594271637337</v>
      </c>
      <c r="I1761" s="58">
        <f t="shared" si="137"/>
        <v>472.58057283626658</v>
      </c>
    </row>
    <row r="1762" spans="1:9" x14ac:dyDescent="0.25">
      <c r="A1762" s="53">
        <v>44861</v>
      </c>
      <c r="B1762" s="70">
        <v>4895.29</v>
      </c>
      <c r="C1762" s="55">
        <v>0.1</v>
      </c>
      <c r="D1762" s="55">
        <v>3.0800000000000001E-2</v>
      </c>
      <c r="E1762" s="56">
        <f t="shared" si="138"/>
        <v>1.0241136890844451</v>
      </c>
      <c r="F1762" s="56">
        <f t="shared" si="139"/>
        <v>1.0076126297936943</v>
      </c>
      <c r="G1762" s="57">
        <f t="shared" si="140"/>
        <v>1.0163763918819968</v>
      </c>
      <c r="H1762" s="54">
        <f t="shared" si="136"/>
        <v>4429.8667607230282</v>
      </c>
      <c r="I1762" s="58">
        <f t="shared" si="137"/>
        <v>465.4232392769718</v>
      </c>
    </row>
    <row r="1763" spans="1:9" x14ac:dyDescent="0.25">
      <c r="A1763" s="53">
        <v>44862</v>
      </c>
      <c r="B1763" s="70">
        <v>4821.92</v>
      </c>
      <c r="C1763" s="55">
        <v>0.1</v>
      </c>
      <c r="D1763" s="55">
        <v>3.0800000000000001E-2</v>
      </c>
      <c r="E1763" s="56">
        <f t="shared" si="138"/>
        <v>1.0241136890844451</v>
      </c>
      <c r="F1763" s="56">
        <f t="shared" si="139"/>
        <v>1.0076126297936943</v>
      </c>
      <c r="G1763" s="57">
        <f t="shared" si="140"/>
        <v>1.0163763918819968</v>
      </c>
      <c r="H1763" s="54">
        <f t="shared" si="136"/>
        <v>4353.8288119862082</v>
      </c>
      <c r="I1763" s="58">
        <f t="shared" si="137"/>
        <v>468.09118801379191</v>
      </c>
    </row>
    <row r="1764" spans="1:9" x14ac:dyDescent="0.25">
      <c r="A1764" s="53">
        <v>44863</v>
      </c>
      <c r="B1764" s="70">
        <v>4819.42</v>
      </c>
      <c r="C1764" s="55">
        <v>0.1</v>
      </c>
      <c r="D1764" s="55">
        <v>3.0800000000000001E-2</v>
      </c>
      <c r="E1764" s="56">
        <f t="shared" si="138"/>
        <v>1.0241136890844451</v>
      </c>
      <c r="F1764" s="56">
        <f t="shared" si="139"/>
        <v>1.0076126297936943</v>
      </c>
      <c r="G1764" s="57">
        <f t="shared" si="140"/>
        <v>1.0163763918819968</v>
      </c>
      <c r="H1764" s="54">
        <f t="shared" si="136"/>
        <v>4353.9352066397587</v>
      </c>
      <c r="I1764" s="58">
        <f t="shared" si="137"/>
        <v>465.48479336024138</v>
      </c>
    </row>
    <row r="1765" spans="1:9" x14ac:dyDescent="0.25">
      <c r="A1765" s="53">
        <v>44864</v>
      </c>
      <c r="B1765" s="70">
        <v>4819.42</v>
      </c>
      <c r="C1765" s="55">
        <v>0.1</v>
      </c>
      <c r="D1765" s="55">
        <v>3.0800000000000001E-2</v>
      </c>
      <c r="E1765" s="56">
        <f t="shared" si="138"/>
        <v>1.0241136890844451</v>
      </c>
      <c r="F1765" s="56">
        <f t="shared" si="139"/>
        <v>1.0076126297936943</v>
      </c>
      <c r="G1765" s="57">
        <f t="shared" si="140"/>
        <v>1.0163763918819968</v>
      </c>
      <c r="H1765" s="54">
        <f t="shared" si="136"/>
        <v>4368.7242680962499</v>
      </c>
      <c r="I1765" s="58">
        <f t="shared" si="137"/>
        <v>450.69573190375013</v>
      </c>
    </row>
    <row r="1766" spans="1:9" x14ac:dyDescent="0.25">
      <c r="A1766" s="53">
        <v>44865</v>
      </c>
      <c r="B1766" s="70">
        <v>4819.42</v>
      </c>
      <c r="C1766" s="55">
        <v>0.11</v>
      </c>
      <c r="D1766" s="55">
        <v>3.0800000000000001E-2</v>
      </c>
      <c r="E1766" s="56">
        <f t="shared" si="138"/>
        <v>1.0264333272479387</v>
      </c>
      <c r="F1766" s="56">
        <f t="shared" si="139"/>
        <v>1.0076126297936943</v>
      </c>
      <c r="G1766" s="57">
        <f t="shared" si="140"/>
        <v>1.0186785049112552</v>
      </c>
      <c r="H1766" s="54">
        <f t="shared" si="136"/>
        <v>4313.5501139673961</v>
      </c>
      <c r="I1766" s="58">
        <f t="shared" si="137"/>
        <v>505.86988603260397</v>
      </c>
    </row>
    <row r="1767" spans="1:9" x14ac:dyDescent="0.25">
      <c r="A1767" s="53">
        <v>44866</v>
      </c>
      <c r="B1767" s="70">
        <v>4898.74</v>
      </c>
      <c r="C1767" s="55">
        <v>0.11</v>
      </c>
      <c r="D1767" s="55">
        <v>3.0800000000000001E-2</v>
      </c>
      <c r="E1767" s="56">
        <f t="shared" si="138"/>
        <v>1.0264333272479387</v>
      </c>
      <c r="F1767" s="56">
        <f t="shared" si="139"/>
        <v>1.0076126297936943</v>
      </c>
      <c r="G1767" s="57">
        <f t="shared" si="140"/>
        <v>1.0186785049112552</v>
      </c>
      <c r="H1767" s="54">
        <f t="shared" si="136"/>
        <v>4381.9311177312175</v>
      </c>
      <c r="I1767" s="58">
        <f t="shared" si="137"/>
        <v>516.80888226878233</v>
      </c>
    </row>
    <row r="1768" spans="1:9" x14ac:dyDescent="0.25">
      <c r="A1768" s="53">
        <v>44867</v>
      </c>
      <c r="B1768" s="70">
        <v>4975.58</v>
      </c>
      <c r="C1768" s="55">
        <v>0.11</v>
      </c>
      <c r="D1768" s="55">
        <v>3.0800000000000001E-2</v>
      </c>
      <c r="E1768" s="56">
        <f t="shared" si="138"/>
        <v>1.0264333272479387</v>
      </c>
      <c r="F1768" s="56">
        <f t="shared" si="139"/>
        <v>1.0076126297936943</v>
      </c>
      <c r="G1768" s="57">
        <f t="shared" si="140"/>
        <v>1.0186785049112552</v>
      </c>
      <c r="H1768" s="54">
        <f t="shared" si="136"/>
        <v>4400.0651381915377</v>
      </c>
      <c r="I1768" s="58">
        <f t="shared" si="137"/>
        <v>575.51486180846223</v>
      </c>
    </row>
    <row r="1769" spans="1:9" x14ac:dyDescent="0.25">
      <c r="A1769" s="53">
        <v>44868</v>
      </c>
      <c r="B1769" s="70">
        <v>5015.84</v>
      </c>
      <c r="C1769" s="55">
        <v>0.11</v>
      </c>
      <c r="D1769" s="55">
        <v>3.8300000000000001E-2</v>
      </c>
      <c r="E1769" s="56">
        <f t="shared" si="138"/>
        <v>1.0264333272479387</v>
      </c>
      <c r="F1769" s="56">
        <f t="shared" si="139"/>
        <v>1.0094404728636537</v>
      </c>
      <c r="G1769" s="57">
        <f t="shared" si="140"/>
        <v>1.0168339340863541</v>
      </c>
      <c r="H1769" s="54">
        <f t="shared" si="136"/>
        <v>4336.2150997640219</v>
      </c>
      <c r="I1769" s="58">
        <f t="shared" si="137"/>
        <v>679.6249002359782</v>
      </c>
    </row>
    <row r="1770" spans="1:9" x14ac:dyDescent="0.25">
      <c r="A1770" s="53">
        <v>44869</v>
      </c>
      <c r="B1770" s="70">
        <v>5058.0200000000004</v>
      </c>
      <c r="C1770" s="55">
        <v>0.11</v>
      </c>
      <c r="D1770" s="55">
        <v>3.8300000000000001E-2</v>
      </c>
      <c r="E1770" s="56">
        <f t="shared" si="138"/>
        <v>1.0264333272479387</v>
      </c>
      <c r="F1770" s="56">
        <f t="shared" si="139"/>
        <v>1.0094404728636537</v>
      </c>
      <c r="G1770" s="57">
        <f t="shared" si="140"/>
        <v>1.0168339340863541</v>
      </c>
      <c r="H1770" s="54">
        <f t="shared" si="136"/>
        <v>4406.29267575018</v>
      </c>
      <c r="I1770" s="58">
        <f t="shared" si="137"/>
        <v>651.72732424982041</v>
      </c>
    </row>
    <row r="1771" spans="1:9" x14ac:dyDescent="0.25">
      <c r="A1771" s="53">
        <v>44870</v>
      </c>
      <c r="B1771" s="70">
        <v>5061.21</v>
      </c>
      <c r="C1771" s="55">
        <v>0.11</v>
      </c>
      <c r="D1771" s="55">
        <v>3.8300000000000001E-2</v>
      </c>
      <c r="E1771" s="56">
        <f t="shared" si="138"/>
        <v>1.0264333272479387</v>
      </c>
      <c r="F1771" s="56">
        <f t="shared" si="139"/>
        <v>1.0094404728636537</v>
      </c>
      <c r="G1771" s="57">
        <f t="shared" si="140"/>
        <v>1.0168339340863541</v>
      </c>
      <c r="H1771" s="54">
        <f t="shared" si="136"/>
        <v>4406.29267575018</v>
      </c>
      <c r="I1771" s="58">
        <f t="shared" si="137"/>
        <v>654.91732424982001</v>
      </c>
    </row>
    <row r="1772" spans="1:9" x14ac:dyDescent="0.25">
      <c r="A1772" s="53">
        <v>44871</v>
      </c>
      <c r="B1772" s="70">
        <v>5061.21</v>
      </c>
      <c r="C1772" s="55">
        <v>0.11</v>
      </c>
      <c r="D1772" s="55">
        <v>3.8300000000000001E-2</v>
      </c>
      <c r="E1772" s="56">
        <f t="shared" si="138"/>
        <v>1.0264333272479387</v>
      </c>
      <c r="F1772" s="56">
        <f t="shared" si="139"/>
        <v>1.0094404728636537</v>
      </c>
      <c r="G1772" s="57">
        <f t="shared" si="140"/>
        <v>1.0168339340863541</v>
      </c>
      <c r="H1772" s="54">
        <f t="shared" si="136"/>
        <v>4406.29267575018</v>
      </c>
      <c r="I1772" s="58">
        <f t="shared" si="137"/>
        <v>654.91732424982001</v>
      </c>
    </row>
    <row r="1773" spans="1:9" x14ac:dyDescent="0.25">
      <c r="A1773" s="53">
        <v>44872</v>
      </c>
      <c r="B1773" s="70">
        <v>5061.21</v>
      </c>
      <c r="C1773" s="55">
        <v>0.11</v>
      </c>
      <c r="D1773" s="55">
        <v>3.8300000000000001E-2</v>
      </c>
      <c r="E1773" s="56">
        <f t="shared" si="138"/>
        <v>1.0264333272479387</v>
      </c>
      <c r="F1773" s="56">
        <f t="shared" si="139"/>
        <v>1.0094404728636537</v>
      </c>
      <c r="G1773" s="57">
        <f t="shared" si="140"/>
        <v>1.0168339340863541</v>
      </c>
      <c r="H1773" s="54">
        <f t="shared" si="136"/>
        <v>4375.6223072517441</v>
      </c>
      <c r="I1773" s="58">
        <f t="shared" si="137"/>
        <v>685.5876927482559</v>
      </c>
    </row>
    <row r="1774" spans="1:9" x14ac:dyDescent="0.25">
      <c r="A1774" s="53">
        <v>44873</v>
      </c>
      <c r="B1774" s="70">
        <v>5061.21</v>
      </c>
      <c r="C1774" s="55">
        <v>0.11</v>
      </c>
      <c r="D1774" s="55">
        <v>3.8300000000000001E-2</v>
      </c>
      <c r="E1774" s="56">
        <f t="shared" si="138"/>
        <v>1.0264333272479387</v>
      </c>
      <c r="F1774" s="56">
        <f t="shared" si="139"/>
        <v>1.0094404728636537</v>
      </c>
      <c r="G1774" s="57">
        <f t="shared" si="140"/>
        <v>1.0168339340863541</v>
      </c>
      <c r="H1774" s="54">
        <f t="shared" si="136"/>
        <v>4378.2636771787375</v>
      </c>
      <c r="I1774" s="58">
        <f t="shared" si="137"/>
        <v>682.94632282126258</v>
      </c>
    </row>
    <row r="1775" spans="1:9" x14ac:dyDescent="0.25">
      <c r="A1775" s="53">
        <v>44874</v>
      </c>
      <c r="B1775" s="70">
        <v>5013.2</v>
      </c>
      <c r="C1775" s="55">
        <v>0.11</v>
      </c>
      <c r="D1775" s="55">
        <v>3.8300000000000001E-2</v>
      </c>
      <c r="E1775" s="56">
        <f t="shared" si="138"/>
        <v>1.0264333272479387</v>
      </c>
      <c r="F1775" s="56">
        <f t="shared" si="139"/>
        <v>1.0094404728636537</v>
      </c>
      <c r="G1775" s="57">
        <f t="shared" si="140"/>
        <v>1.0168339340863541</v>
      </c>
      <c r="H1775" s="54">
        <f t="shared" ref="H1775:H1838" si="141">+B1685*G1685</f>
        <v>4341.8229313013308</v>
      </c>
      <c r="I1775" s="58">
        <f t="shared" ref="I1775:I1838" si="142">+B1775-H1775</f>
        <v>671.37706869866906</v>
      </c>
    </row>
    <row r="1776" spans="1:9" x14ac:dyDescent="0.25">
      <c r="A1776" s="53">
        <v>44875</v>
      </c>
      <c r="B1776" s="70">
        <v>4914.71</v>
      </c>
      <c r="C1776" s="55">
        <v>0.11</v>
      </c>
      <c r="D1776" s="55">
        <v>3.8300000000000001E-2</v>
      </c>
      <c r="E1776" s="56">
        <f t="shared" si="138"/>
        <v>1.0264333272479387</v>
      </c>
      <c r="F1776" s="56">
        <f t="shared" si="139"/>
        <v>1.0094404728636537</v>
      </c>
      <c r="G1776" s="57">
        <f t="shared" si="140"/>
        <v>1.0168339340863541</v>
      </c>
      <c r="H1776" s="54">
        <f t="shared" si="141"/>
        <v>4298.7787606064403</v>
      </c>
      <c r="I1776" s="58">
        <f t="shared" si="142"/>
        <v>615.93123939355974</v>
      </c>
    </row>
    <row r="1777" spans="1:9" x14ac:dyDescent="0.25">
      <c r="A1777" s="53">
        <v>44876</v>
      </c>
      <c r="B1777" s="70">
        <v>4806.07</v>
      </c>
      <c r="C1777" s="55">
        <v>0.11</v>
      </c>
      <c r="D1777" s="55">
        <v>3.8300000000000001E-2</v>
      </c>
      <c r="E1777" s="56">
        <f t="shared" si="138"/>
        <v>1.0264333272479387</v>
      </c>
      <c r="F1777" s="56">
        <f t="shared" si="139"/>
        <v>1.0094404728636537</v>
      </c>
      <c r="G1777" s="57">
        <f t="shared" si="140"/>
        <v>1.0168339340863541</v>
      </c>
      <c r="H1777" s="54">
        <f t="shared" si="141"/>
        <v>4252.0874675892774</v>
      </c>
      <c r="I1777" s="58">
        <f t="shared" si="142"/>
        <v>553.98253241072234</v>
      </c>
    </row>
    <row r="1778" spans="1:9" x14ac:dyDescent="0.25">
      <c r="A1778" s="53">
        <v>44877</v>
      </c>
      <c r="B1778" s="70">
        <v>4806.07</v>
      </c>
      <c r="C1778" s="55">
        <v>0.11</v>
      </c>
      <c r="D1778" s="55">
        <v>3.8300000000000001E-2</v>
      </c>
      <c r="E1778" s="56">
        <f t="shared" si="138"/>
        <v>1.0264333272479387</v>
      </c>
      <c r="F1778" s="56">
        <f t="shared" si="139"/>
        <v>1.0094404728636537</v>
      </c>
      <c r="G1778" s="57">
        <f t="shared" si="140"/>
        <v>1.0168339340863541</v>
      </c>
      <c r="H1778" s="54">
        <f t="shared" si="141"/>
        <v>4252.0874675892774</v>
      </c>
      <c r="I1778" s="58">
        <f t="shared" si="142"/>
        <v>553.98253241072234</v>
      </c>
    </row>
    <row r="1779" spans="1:9" x14ac:dyDescent="0.25">
      <c r="A1779" s="53">
        <v>44878</v>
      </c>
      <c r="B1779" s="70">
        <v>4806.07</v>
      </c>
      <c r="C1779" s="55">
        <v>0.11</v>
      </c>
      <c r="D1779" s="55">
        <v>3.8300000000000001E-2</v>
      </c>
      <c r="E1779" s="56">
        <f t="shared" si="138"/>
        <v>1.0264333272479387</v>
      </c>
      <c r="F1779" s="56">
        <f t="shared" si="139"/>
        <v>1.0094404728636537</v>
      </c>
      <c r="G1779" s="57">
        <f t="shared" si="140"/>
        <v>1.0168339340863541</v>
      </c>
      <c r="H1779" s="54">
        <f t="shared" si="141"/>
        <v>4252.0874675892774</v>
      </c>
      <c r="I1779" s="58">
        <f t="shared" si="142"/>
        <v>553.98253241072234</v>
      </c>
    </row>
    <row r="1780" spans="1:9" x14ac:dyDescent="0.25">
      <c r="A1780" s="53">
        <v>44879</v>
      </c>
      <c r="B1780" s="70">
        <v>4806.07</v>
      </c>
      <c r="C1780" s="55">
        <v>0.11</v>
      </c>
      <c r="D1780" s="55">
        <v>3.8300000000000001E-2</v>
      </c>
      <c r="E1780" s="56">
        <f t="shared" si="138"/>
        <v>1.0264333272479387</v>
      </c>
      <c r="F1780" s="56">
        <f t="shared" si="139"/>
        <v>1.0094404728636537</v>
      </c>
      <c r="G1780" s="57">
        <f t="shared" si="140"/>
        <v>1.0168339340863541</v>
      </c>
      <c r="H1780" s="54">
        <f t="shared" si="141"/>
        <v>4252.0874675892774</v>
      </c>
      <c r="I1780" s="58">
        <f t="shared" si="142"/>
        <v>553.98253241072234</v>
      </c>
    </row>
    <row r="1781" spans="1:9" x14ac:dyDescent="0.25">
      <c r="A1781" s="53">
        <v>44880</v>
      </c>
      <c r="B1781" s="70">
        <v>4806.07</v>
      </c>
      <c r="C1781" s="55">
        <v>0.11</v>
      </c>
      <c r="D1781" s="55">
        <v>3.8300000000000001E-2</v>
      </c>
      <c r="E1781" s="56">
        <f t="shared" si="138"/>
        <v>1.0264333272479387</v>
      </c>
      <c r="F1781" s="56">
        <f t="shared" si="139"/>
        <v>1.0094404728636537</v>
      </c>
      <c r="G1781" s="57">
        <f t="shared" si="140"/>
        <v>1.0168339340863541</v>
      </c>
      <c r="H1781" s="54">
        <f t="shared" si="141"/>
        <v>4285.6023883167836</v>
      </c>
      <c r="I1781" s="58">
        <f t="shared" si="142"/>
        <v>520.46761168321609</v>
      </c>
    </row>
    <row r="1782" spans="1:9" x14ac:dyDescent="0.25">
      <c r="A1782" s="53">
        <v>44881</v>
      </c>
      <c r="B1782" s="70">
        <v>4801.0600000000004</v>
      </c>
      <c r="C1782" s="55">
        <v>0.11</v>
      </c>
      <c r="D1782" s="55">
        <v>3.8300000000000001E-2</v>
      </c>
      <c r="E1782" s="56">
        <f t="shared" si="138"/>
        <v>1.0264333272479387</v>
      </c>
      <c r="F1782" s="56">
        <f t="shared" si="139"/>
        <v>1.0094404728636537</v>
      </c>
      <c r="G1782" s="57">
        <f t="shared" si="140"/>
        <v>1.0168339340863541</v>
      </c>
      <c r="H1782" s="54">
        <f t="shared" si="141"/>
        <v>4385.1515572191283</v>
      </c>
      <c r="I1782" s="58">
        <f t="shared" si="142"/>
        <v>415.90844278087206</v>
      </c>
    </row>
    <row r="1783" spans="1:9" x14ac:dyDescent="0.25">
      <c r="A1783" s="53">
        <v>44882</v>
      </c>
      <c r="B1783" s="70">
        <v>4922.7</v>
      </c>
      <c r="C1783" s="55">
        <v>0.11</v>
      </c>
      <c r="D1783" s="55">
        <v>3.8300000000000001E-2</v>
      </c>
      <c r="E1783" s="56">
        <f t="shared" si="138"/>
        <v>1.0264333272479387</v>
      </c>
      <c r="F1783" s="56">
        <f t="shared" si="139"/>
        <v>1.0094404728636537</v>
      </c>
      <c r="G1783" s="57">
        <f t="shared" si="140"/>
        <v>1.0168339340863541</v>
      </c>
      <c r="H1783" s="54">
        <f t="shared" si="141"/>
        <v>4484.0911792152428</v>
      </c>
      <c r="I1783" s="58">
        <f t="shared" si="142"/>
        <v>438.60882078475697</v>
      </c>
    </row>
    <row r="1784" spans="1:9" x14ac:dyDescent="0.25">
      <c r="A1784" s="53">
        <v>44883</v>
      </c>
      <c r="B1784" s="70">
        <v>5022.03</v>
      </c>
      <c r="C1784" s="55">
        <v>0.11</v>
      </c>
      <c r="D1784" s="55">
        <v>3.8300000000000001E-2</v>
      </c>
      <c r="E1784" s="56">
        <f t="shared" si="138"/>
        <v>1.0264333272479387</v>
      </c>
      <c r="F1784" s="56">
        <f t="shared" si="139"/>
        <v>1.0094404728636537</v>
      </c>
      <c r="G1784" s="57">
        <f t="shared" si="140"/>
        <v>1.0168339340863541</v>
      </c>
      <c r="H1784" s="54">
        <f t="shared" si="141"/>
        <v>4470.2646235589427</v>
      </c>
      <c r="I1784" s="58">
        <f t="shared" si="142"/>
        <v>551.76537644105701</v>
      </c>
    </row>
    <row r="1785" spans="1:9" x14ac:dyDescent="0.25">
      <c r="A1785" s="53">
        <v>44884</v>
      </c>
      <c r="B1785" s="70">
        <v>4994.6099999999997</v>
      </c>
      <c r="C1785" s="55">
        <v>0.11</v>
      </c>
      <c r="D1785" s="55">
        <v>3.8300000000000001E-2</v>
      </c>
      <c r="E1785" s="56">
        <f t="shared" si="138"/>
        <v>1.0264333272479387</v>
      </c>
      <c r="F1785" s="56">
        <f t="shared" si="139"/>
        <v>1.0094404728636537</v>
      </c>
      <c r="G1785" s="57">
        <f t="shared" si="140"/>
        <v>1.0168339340863541</v>
      </c>
      <c r="H1785" s="54">
        <f t="shared" si="141"/>
        <v>4470.2646235589427</v>
      </c>
      <c r="I1785" s="58">
        <f t="shared" si="142"/>
        <v>524.34537644105694</v>
      </c>
    </row>
    <row r="1786" spans="1:9" x14ac:dyDescent="0.25">
      <c r="A1786" s="53">
        <v>44885</v>
      </c>
      <c r="B1786" s="70">
        <v>4994.6099999999997</v>
      </c>
      <c r="C1786" s="55">
        <v>0.11</v>
      </c>
      <c r="D1786" s="55">
        <v>3.8300000000000001E-2</v>
      </c>
      <c r="E1786" s="56">
        <f t="shared" si="138"/>
        <v>1.0264333272479387</v>
      </c>
      <c r="F1786" s="56">
        <f t="shared" si="139"/>
        <v>1.0094404728636537</v>
      </c>
      <c r="G1786" s="57">
        <f t="shared" si="140"/>
        <v>1.0168339340863541</v>
      </c>
      <c r="H1786" s="54">
        <f t="shared" si="141"/>
        <v>4470.2646235589427</v>
      </c>
      <c r="I1786" s="58">
        <f t="shared" si="142"/>
        <v>524.34537644105694</v>
      </c>
    </row>
    <row r="1787" spans="1:9" x14ac:dyDescent="0.25">
      <c r="A1787" s="53">
        <v>44886</v>
      </c>
      <c r="B1787" s="70">
        <v>4994.6099999999997</v>
      </c>
      <c r="C1787" s="55">
        <v>0.11</v>
      </c>
      <c r="D1787" s="55">
        <v>3.8300000000000001E-2</v>
      </c>
      <c r="E1787" s="56">
        <f t="shared" si="138"/>
        <v>1.0264333272479387</v>
      </c>
      <c r="F1787" s="56">
        <f t="shared" si="139"/>
        <v>1.0094404728636537</v>
      </c>
      <c r="G1787" s="57">
        <f t="shared" si="140"/>
        <v>1.0168339340863541</v>
      </c>
      <c r="H1787" s="54">
        <f t="shared" si="141"/>
        <v>4469.157280012626</v>
      </c>
      <c r="I1787" s="58">
        <f t="shared" si="142"/>
        <v>525.45271998737371</v>
      </c>
    </row>
    <row r="1788" spans="1:9" x14ac:dyDescent="0.25">
      <c r="A1788" s="53">
        <v>44887</v>
      </c>
      <c r="B1788" s="70">
        <v>4958.42</v>
      </c>
      <c r="C1788" s="55">
        <v>0.11</v>
      </c>
      <c r="D1788" s="55">
        <v>3.8300000000000001E-2</v>
      </c>
      <c r="E1788" s="56">
        <f t="shared" si="138"/>
        <v>1.0264333272479387</v>
      </c>
      <c r="F1788" s="56">
        <f t="shared" si="139"/>
        <v>1.0094404728636537</v>
      </c>
      <c r="G1788" s="57">
        <f t="shared" si="140"/>
        <v>1.0168339340863541</v>
      </c>
      <c r="H1788" s="54">
        <f t="shared" si="141"/>
        <v>4444.0541065910838</v>
      </c>
      <c r="I1788" s="58">
        <f t="shared" si="142"/>
        <v>514.36589340891624</v>
      </c>
    </row>
    <row r="1789" spans="1:9" x14ac:dyDescent="0.25">
      <c r="A1789" s="53">
        <v>44888</v>
      </c>
      <c r="B1789" s="70">
        <v>4914.34</v>
      </c>
      <c r="C1789" s="55">
        <v>0.11</v>
      </c>
      <c r="D1789" s="55">
        <v>3.8300000000000001E-2</v>
      </c>
      <c r="E1789" s="56">
        <f t="shared" si="138"/>
        <v>1.0264333272479387</v>
      </c>
      <c r="F1789" s="56">
        <f t="shared" si="139"/>
        <v>1.0094404728636537</v>
      </c>
      <c r="G1789" s="57">
        <f t="shared" si="140"/>
        <v>1.0168339340863541</v>
      </c>
      <c r="H1789" s="54">
        <f t="shared" si="141"/>
        <v>4449.8854386606772</v>
      </c>
      <c r="I1789" s="58">
        <f t="shared" si="142"/>
        <v>464.45456133932294</v>
      </c>
    </row>
    <row r="1790" spans="1:9" x14ac:dyDescent="0.25">
      <c r="A1790" s="53">
        <v>44889</v>
      </c>
      <c r="B1790" s="70">
        <v>4875.91</v>
      </c>
      <c r="C1790" s="55">
        <v>0.11</v>
      </c>
      <c r="D1790" s="55">
        <v>3.8300000000000001E-2</v>
      </c>
      <c r="E1790" s="56">
        <f t="shared" si="138"/>
        <v>1.0264333272479387</v>
      </c>
      <c r="F1790" s="56">
        <f t="shared" si="139"/>
        <v>1.0094404728636537</v>
      </c>
      <c r="G1790" s="57">
        <f t="shared" si="140"/>
        <v>1.0168339340863541</v>
      </c>
      <c r="H1790" s="54">
        <f t="shared" si="141"/>
        <v>4478.0871421888851</v>
      </c>
      <c r="I1790" s="58">
        <f t="shared" si="142"/>
        <v>397.82285781111477</v>
      </c>
    </row>
    <row r="1791" spans="1:9" x14ac:dyDescent="0.25">
      <c r="A1791" s="53">
        <v>44890</v>
      </c>
      <c r="B1791" s="70">
        <v>4875.91</v>
      </c>
      <c r="C1791" s="55">
        <v>0.11</v>
      </c>
      <c r="D1791" s="55">
        <v>3.8300000000000001E-2</v>
      </c>
      <c r="E1791" s="56">
        <f t="shared" si="138"/>
        <v>1.0264333272479387</v>
      </c>
      <c r="F1791" s="56">
        <f t="shared" si="139"/>
        <v>1.0094404728636537</v>
      </c>
      <c r="G1791" s="57">
        <f t="shared" si="140"/>
        <v>1.0168339340863541</v>
      </c>
      <c r="H1791" s="54">
        <f t="shared" si="141"/>
        <v>4457.8400257869698</v>
      </c>
      <c r="I1791" s="58">
        <f t="shared" si="142"/>
        <v>418.06997421303004</v>
      </c>
    </row>
    <row r="1792" spans="1:9" x14ac:dyDescent="0.25">
      <c r="A1792" s="53">
        <v>44891</v>
      </c>
      <c r="B1792" s="70">
        <v>4881.41</v>
      </c>
      <c r="C1792" s="55">
        <v>0.11</v>
      </c>
      <c r="D1792" s="55">
        <v>3.8300000000000001E-2</v>
      </c>
      <c r="E1792" s="56">
        <f t="shared" si="138"/>
        <v>1.0264333272479387</v>
      </c>
      <c r="F1792" s="56">
        <f t="shared" si="139"/>
        <v>1.0094404728636537</v>
      </c>
      <c r="G1792" s="57">
        <f t="shared" si="140"/>
        <v>1.0168339340863541</v>
      </c>
      <c r="H1792" s="54">
        <f t="shared" si="141"/>
        <v>4457.8400257869698</v>
      </c>
      <c r="I1792" s="58">
        <f t="shared" si="142"/>
        <v>423.56997421303004</v>
      </c>
    </row>
    <row r="1793" spans="1:9" x14ac:dyDescent="0.25">
      <c r="A1793" s="53">
        <v>44892</v>
      </c>
      <c r="B1793" s="70">
        <v>4881.41</v>
      </c>
      <c r="C1793" s="55">
        <v>0.11</v>
      </c>
      <c r="D1793" s="55">
        <v>3.8300000000000001E-2</v>
      </c>
      <c r="E1793" s="56">
        <f t="shared" si="138"/>
        <v>1.0264333272479387</v>
      </c>
      <c r="F1793" s="56">
        <f t="shared" si="139"/>
        <v>1.0094404728636537</v>
      </c>
      <c r="G1793" s="57">
        <f t="shared" si="140"/>
        <v>1.0168339340863541</v>
      </c>
      <c r="H1793" s="54">
        <f t="shared" si="141"/>
        <v>4457.8400257869698</v>
      </c>
      <c r="I1793" s="58">
        <f t="shared" si="142"/>
        <v>423.56997421303004</v>
      </c>
    </row>
    <row r="1794" spans="1:9" x14ac:dyDescent="0.25">
      <c r="A1794" s="53">
        <v>44893</v>
      </c>
      <c r="B1794" s="70">
        <v>4881.41</v>
      </c>
      <c r="C1794" s="55">
        <v>0.11</v>
      </c>
      <c r="D1794" s="55">
        <v>3.8300000000000001E-2</v>
      </c>
      <c r="E1794" s="56">
        <f t="shared" si="138"/>
        <v>1.0264333272479387</v>
      </c>
      <c r="F1794" s="56">
        <f t="shared" si="139"/>
        <v>1.0094404728636537</v>
      </c>
      <c r="G1794" s="57">
        <f t="shared" si="140"/>
        <v>1.0168339340863541</v>
      </c>
      <c r="H1794" s="54">
        <f t="shared" si="141"/>
        <v>4455.9199530323476</v>
      </c>
      <c r="I1794" s="58">
        <f t="shared" si="142"/>
        <v>425.49004696765223</v>
      </c>
    </row>
    <row r="1795" spans="1:9" x14ac:dyDescent="0.25">
      <c r="A1795" s="53">
        <v>44894</v>
      </c>
      <c r="B1795" s="70">
        <v>4840.6000000000004</v>
      </c>
      <c r="C1795" s="55">
        <v>0.11</v>
      </c>
      <c r="D1795" s="55">
        <v>3.8300000000000001E-2</v>
      </c>
      <c r="E1795" s="56">
        <f t="shared" si="138"/>
        <v>1.0264333272479387</v>
      </c>
      <c r="F1795" s="56">
        <f t="shared" si="139"/>
        <v>1.0094404728636537</v>
      </c>
      <c r="G1795" s="57">
        <f t="shared" si="140"/>
        <v>1.0168339340863541</v>
      </c>
      <c r="H1795" s="54">
        <f t="shared" si="141"/>
        <v>4470.1731915230084</v>
      </c>
      <c r="I1795" s="58">
        <f t="shared" si="142"/>
        <v>370.42680847699194</v>
      </c>
    </row>
    <row r="1796" spans="1:9" x14ac:dyDescent="0.25">
      <c r="A1796" s="53">
        <v>44895</v>
      </c>
      <c r="B1796" s="70">
        <v>4809.51</v>
      </c>
      <c r="C1796" s="55">
        <v>0.11</v>
      </c>
      <c r="D1796" s="55">
        <v>3.8300000000000001E-2</v>
      </c>
      <c r="E1796" s="56">
        <f t="shared" si="138"/>
        <v>1.0264333272479387</v>
      </c>
      <c r="F1796" s="56">
        <f t="shared" si="139"/>
        <v>1.0094404728636537</v>
      </c>
      <c r="G1796" s="57">
        <f t="shared" si="140"/>
        <v>1.0168339340863541</v>
      </c>
      <c r="H1796" s="54">
        <f t="shared" si="141"/>
        <v>4493.1429507727489</v>
      </c>
      <c r="I1796" s="58">
        <f t="shared" si="142"/>
        <v>316.3670492272513</v>
      </c>
    </row>
    <row r="1797" spans="1:9" x14ac:dyDescent="0.25">
      <c r="A1797" s="53">
        <v>44896</v>
      </c>
      <c r="B1797" s="70">
        <v>4815.59</v>
      </c>
      <c r="C1797" s="55">
        <v>0.11</v>
      </c>
      <c r="D1797" s="55">
        <v>3.8300000000000001E-2</v>
      </c>
      <c r="E1797" s="56">
        <f t="shared" si="138"/>
        <v>1.0264333272479387</v>
      </c>
      <c r="F1797" s="56">
        <f t="shared" si="139"/>
        <v>1.0094404728636537</v>
      </c>
      <c r="G1797" s="57">
        <f t="shared" si="140"/>
        <v>1.0168339340863541</v>
      </c>
      <c r="H1797" s="54">
        <f t="shared" si="141"/>
        <v>4538.1071942222607</v>
      </c>
      <c r="I1797" s="58">
        <f t="shared" si="142"/>
        <v>277.48280577773949</v>
      </c>
    </row>
    <row r="1798" spans="1:9" x14ac:dyDescent="0.25">
      <c r="A1798" s="53">
        <v>44897</v>
      </c>
      <c r="B1798" s="70">
        <v>4779.0600000000004</v>
      </c>
      <c r="C1798" s="55">
        <v>0.11</v>
      </c>
      <c r="D1798" s="55">
        <v>3.8300000000000001E-2</v>
      </c>
      <c r="E1798" s="56">
        <f t="shared" si="138"/>
        <v>1.0264333272479387</v>
      </c>
      <c r="F1798" s="56">
        <f t="shared" si="139"/>
        <v>1.0094404728636537</v>
      </c>
      <c r="G1798" s="57">
        <f t="shared" si="140"/>
        <v>1.0168339340863541</v>
      </c>
      <c r="H1798" s="54">
        <f t="shared" si="141"/>
        <v>4537.802420769146</v>
      </c>
      <c r="I1798" s="58">
        <f t="shared" si="142"/>
        <v>241.25757923085439</v>
      </c>
    </row>
    <row r="1799" spans="1:9" x14ac:dyDescent="0.25">
      <c r="A1799" s="53">
        <v>44898</v>
      </c>
      <c r="B1799" s="70">
        <v>4767.1899999999996</v>
      </c>
      <c r="C1799" s="55">
        <v>0.11</v>
      </c>
      <c r="D1799" s="55">
        <v>3.8300000000000001E-2</v>
      </c>
      <c r="E1799" s="56">
        <f t="shared" si="138"/>
        <v>1.0264333272479387</v>
      </c>
      <c r="F1799" s="56">
        <f t="shared" si="139"/>
        <v>1.0094404728636537</v>
      </c>
      <c r="G1799" s="57">
        <f t="shared" si="140"/>
        <v>1.0168339340863541</v>
      </c>
      <c r="H1799" s="54">
        <f t="shared" si="141"/>
        <v>4537.802420769146</v>
      </c>
      <c r="I1799" s="58">
        <f t="shared" si="142"/>
        <v>229.38757923085359</v>
      </c>
    </row>
    <row r="1800" spans="1:9" x14ac:dyDescent="0.25">
      <c r="A1800" s="53">
        <v>44899</v>
      </c>
      <c r="B1800" s="70">
        <v>4767.1899999999996</v>
      </c>
      <c r="C1800" s="55">
        <v>0.11</v>
      </c>
      <c r="D1800" s="55">
        <v>3.8300000000000001E-2</v>
      </c>
      <c r="E1800" s="56">
        <f t="shared" si="138"/>
        <v>1.0264333272479387</v>
      </c>
      <c r="F1800" s="56">
        <f t="shared" si="139"/>
        <v>1.0094404728636537</v>
      </c>
      <c r="G1800" s="57">
        <f t="shared" si="140"/>
        <v>1.0168339340863541</v>
      </c>
      <c r="H1800" s="54">
        <f t="shared" si="141"/>
        <v>4537.802420769146</v>
      </c>
      <c r="I1800" s="58">
        <f t="shared" si="142"/>
        <v>229.38757923085359</v>
      </c>
    </row>
    <row r="1801" spans="1:9" x14ac:dyDescent="0.25">
      <c r="A1801" s="53">
        <v>44900</v>
      </c>
      <c r="B1801" s="70">
        <v>4767.1899999999996</v>
      </c>
      <c r="C1801" s="55">
        <v>0.11</v>
      </c>
      <c r="D1801" s="55">
        <v>3.8300000000000001E-2</v>
      </c>
      <c r="E1801" s="56">
        <f t="shared" si="138"/>
        <v>1.0264333272479387</v>
      </c>
      <c r="F1801" s="56">
        <f t="shared" si="139"/>
        <v>1.0094404728636537</v>
      </c>
      <c r="G1801" s="57">
        <f t="shared" si="140"/>
        <v>1.0168339340863541</v>
      </c>
      <c r="H1801" s="54">
        <f t="shared" si="141"/>
        <v>4537.802420769146</v>
      </c>
      <c r="I1801" s="58">
        <f t="shared" si="142"/>
        <v>229.38757923085359</v>
      </c>
    </row>
    <row r="1802" spans="1:9" x14ac:dyDescent="0.25">
      <c r="A1802" s="53">
        <v>44901</v>
      </c>
      <c r="B1802" s="70">
        <v>4812.37</v>
      </c>
      <c r="C1802" s="55">
        <v>0.11</v>
      </c>
      <c r="D1802" s="55">
        <v>3.8300000000000001E-2</v>
      </c>
      <c r="E1802" s="56">
        <f t="shared" si="138"/>
        <v>1.0264333272479387</v>
      </c>
      <c r="F1802" s="56">
        <f t="shared" si="139"/>
        <v>1.0094404728636537</v>
      </c>
      <c r="G1802" s="57">
        <f t="shared" si="140"/>
        <v>1.0168339340863541</v>
      </c>
      <c r="H1802" s="54">
        <f t="shared" si="141"/>
        <v>4551.3851576629559</v>
      </c>
      <c r="I1802" s="58">
        <f t="shared" si="142"/>
        <v>260.98484233704403</v>
      </c>
    </row>
    <row r="1803" spans="1:9" x14ac:dyDescent="0.25">
      <c r="A1803" s="53">
        <v>44902</v>
      </c>
      <c r="B1803" s="70">
        <v>4818.32</v>
      </c>
      <c r="C1803" s="55">
        <v>0.11</v>
      </c>
      <c r="D1803" s="55">
        <v>3.8300000000000001E-2</v>
      </c>
      <c r="E1803" s="56">
        <f t="shared" si="138"/>
        <v>1.0264333272479387</v>
      </c>
      <c r="F1803" s="56">
        <f t="shared" si="139"/>
        <v>1.0094404728636537</v>
      </c>
      <c r="G1803" s="57">
        <f t="shared" si="140"/>
        <v>1.0168339340863541</v>
      </c>
      <c r="H1803" s="54">
        <f t="shared" si="141"/>
        <v>4517.1083033026625</v>
      </c>
      <c r="I1803" s="58">
        <f t="shared" si="142"/>
        <v>301.21169669733717</v>
      </c>
    </row>
    <row r="1804" spans="1:9" x14ac:dyDescent="0.25">
      <c r="A1804" s="53">
        <v>44903</v>
      </c>
      <c r="B1804" s="70">
        <v>4825.83</v>
      </c>
      <c r="C1804" s="55">
        <v>0.11</v>
      </c>
      <c r="D1804" s="55">
        <v>3.8300000000000001E-2</v>
      </c>
      <c r="E1804" s="56">
        <f t="shared" si="138"/>
        <v>1.0264333272479387</v>
      </c>
      <c r="F1804" s="56">
        <f t="shared" si="139"/>
        <v>1.0094404728636537</v>
      </c>
      <c r="G1804" s="57">
        <f t="shared" si="140"/>
        <v>1.0168339340863541</v>
      </c>
      <c r="H1804" s="54">
        <f t="shared" si="141"/>
        <v>4466.647978581982</v>
      </c>
      <c r="I1804" s="58">
        <f t="shared" si="142"/>
        <v>359.18202141801794</v>
      </c>
    </row>
    <row r="1805" spans="1:9" x14ac:dyDescent="0.25">
      <c r="A1805" s="53">
        <v>44904</v>
      </c>
      <c r="B1805" s="70">
        <v>4825.83</v>
      </c>
      <c r="C1805" s="55">
        <v>0.11</v>
      </c>
      <c r="D1805" s="55">
        <v>3.8300000000000001E-2</v>
      </c>
      <c r="E1805" s="56">
        <f t="shared" si="138"/>
        <v>1.0264333272479387</v>
      </c>
      <c r="F1805" s="56">
        <f t="shared" si="139"/>
        <v>1.0094404728636537</v>
      </c>
      <c r="G1805" s="57">
        <f t="shared" si="140"/>
        <v>1.0168339340863541</v>
      </c>
      <c r="H1805" s="54">
        <f t="shared" si="141"/>
        <v>4434.778834501295</v>
      </c>
      <c r="I1805" s="58">
        <f t="shared" si="142"/>
        <v>391.0511654987049</v>
      </c>
    </row>
    <row r="1806" spans="1:9" x14ac:dyDescent="0.25">
      <c r="A1806" s="53">
        <v>44905</v>
      </c>
      <c r="B1806" s="70">
        <v>4815.99</v>
      </c>
      <c r="C1806" s="55">
        <v>0.11</v>
      </c>
      <c r="D1806" s="55">
        <v>3.8300000000000001E-2</v>
      </c>
      <c r="E1806" s="56">
        <f t="shared" si="138"/>
        <v>1.0264333272479387</v>
      </c>
      <c r="F1806" s="56">
        <f t="shared" si="139"/>
        <v>1.0094404728636537</v>
      </c>
      <c r="G1806" s="57">
        <f t="shared" si="140"/>
        <v>1.0168339340863541</v>
      </c>
      <c r="H1806" s="54">
        <f t="shared" si="141"/>
        <v>4434.778834501295</v>
      </c>
      <c r="I1806" s="58">
        <f t="shared" si="142"/>
        <v>381.21116549870476</v>
      </c>
    </row>
    <row r="1807" spans="1:9" x14ac:dyDescent="0.25">
      <c r="A1807" s="53">
        <v>44906</v>
      </c>
      <c r="B1807" s="70">
        <v>4815.99</v>
      </c>
      <c r="C1807" s="55">
        <v>0.11</v>
      </c>
      <c r="D1807" s="55">
        <v>3.8300000000000001E-2</v>
      </c>
      <c r="E1807" s="56">
        <f t="shared" si="138"/>
        <v>1.0264333272479387</v>
      </c>
      <c r="F1807" s="56">
        <f t="shared" si="139"/>
        <v>1.0094404728636537</v>
      </c>
      <c r="G1807" s="57">
        <f t="shared" si="140"/>
        <v>1.0168339340863541</v>
      </c>
      <c r="H1807" s="54">
        <f t="shared" si="141"/>
        <v>4434.778834501295</v>
      </c>
      <c r="I1807" s="58">
        <f t="shared" si="142"/>
        <v>381.21116549870476</v>
      </c>
    </row>
    <row r="1808" spans="1:9" x14ac:dyDescent="0.25">
      <c r="A1808" s="53">
        <v>44907</v>
      </c>
      <c r="B1808" s="70">
        <v>4815.99</v>
      </c>
      <c r="C1808" s="55">
        <v>0.11</v>
      </c>
      <c r="D1808" s="55">
        <v>3.8300000000000001E-2</v>
      </c>
      <c r="E1808" s="56">
        <f t="shared" si="138"/>
        <v>1.0264333272479387</v>
      </c>
      <c r="F1808" s="56">
        <f t="shared" si="139"/>
        <v>1.0094404728636537</v>
      </c>
      <c r="G1808" s="57">
        <f t="shared" si="140"/>
        <v>1.0168339340863541</v>
      </c>
      <c r="H1808" s="54">
        <f t="shared" si="141"/>
        <v>4416.0759035951596</v>
      </c>
      <c r="I1808" s="58">
        <f t="shared" si="142"/>
        <v>399.91409640484017</v>
      </c>
    </row>
    <row r="1809" spans="1:9" x14ac:dyDescent="0.25">
      <c r="A1809" s="53">
        <v>44908</v>
      </c>
      <c r="B1809" s="70">
        <v>4836.24</v>
      </c>
      <c r="C1809" s="55">
        <v>0.11</v>
      </c>
      <c r="D1809" s="55">
        <v>3.8300000000000001E-2</v>
      </c>
      <c r="E1809" s="56">
        <f t="shared" si="138"/>
        <v>1.0264333272479387</v>
      </c>
      <c r="F1809" s="56">
        <f t="shared" si="139"/>
        <v>1.0094404728636537</v>
      </c>
      <c r="G1809" s="57">
        <f t="shared" si="140"/>
        <v>1.0168339340863541</v>
      </c>
      <c r="H1809" s="54">
        <f t="shared" si="141"/>
        <v>4484.1216565605555</v>
      </c>
      <c r="I1809" s="58">
        <f t="shared" si="142"/>
        <v>352.11834343944429</v>
      </c>
    </row>
    <row r="1810" spans="1:9" x14ac:dyDescent="0.25">
      <c r="A1810" s="53">
        <v>44909</v>
      </c>
      <c r="B1810" s="70">
        <v>4791.57</v>
      </c>
      <c r="C1810" s="55">
        <v>0.11</v>
      </c>
      <c r="D1810" s="55">
        <v>3.8300000000000001E-2</v>
      </c>
      <c r="E1810" s="56">
        <f t="shared" si="138"/>
        <v>1.0264333272479387</v>
      </c>
      <c r="F1810" s="56">
        <f t="shared" si="139"/>
        <v>1.0094404728636537</v>
      </c>
      <c r="G1810" s="57">
        <f t="shared" si="140"/>
        <v>1.0168339340863541</v>
      </c>
      <c r="H1810" s="54">
        <f t="shared" si="141"/>
        <v>4459.6483482754493</v>
      </c>
      <c r="I1810" s="58">
        <f t="shared" si="142"/>
        <v>331.92165172455043</v>
      </c>
    </row>
    <row r="1811" spans="1:9" x14ac:dyDescent="0.25">
      <c r="A1811" s="53">
        <v>44910</v>
      </c>
      <c r="B1811" s="70">
        <v>4778.28</v>
      </c>
      <c r="C1811" s="55">
        <v>0.11</v>
      </c>
      <c r="D1811" s="55">
        <v>4.3299999999999998E-2</v>
      </c>
      <c r="E1811" s="56">
        <f t="shared" si="138"/>
        <v>1.0264333272479387</v>
      </c>
      <c r="F1811" s="56">
        <f t="shared" si="139"/>
        <v>1.0106535407296178</v>
      </c>
      <c r="G1811" s="57">
        <f t="shared" si="140"/>
        <v>1.0156134480139742</v>
      </c>
      <c r="H1811" s="54">
        <f t="shared" si="141"/>
        <v>4474.7244750895206</v>
      </c>
      <c r="I1811" s="58">
        <f t="shared" si="142"/>
        <v>303.55552491047911</v>
      </c>
    </row>
    <row r="1812" spans="1:9" x14ac:dyDescent="0.25">
      <c r="A1812" s="53">
        <v>44911</v>
      </c>
      <c r="B1812" s="70">
        <v>4797.0200000000004</v>
      </c>
      <c r="C1812" s="55">
        <v>0.11</v>
      </c>
      <c r="D1812" s="55">
        <v>4.3299999999999998E-2</v>
      </c>
      <c r="E1812" s="56">
        <f t="shared" si="138"/>
        <v>1.0264333272479387</v>
      </c>
      <c r="F1812" s="56">
        <f t="shared" si="139"/>
        <v>1.0106535407296178</v>
      </c>
      <c r="G1812" s="57">
        <f t="shared" si="140"/>
        <v>1.0156134480139742</v>
      </c>
      <c r="H1812" s="54">
        <f t="shared" si="141"/>
        <v>4506.4209142134423</v>
      </c>
      <c r="I1812" s="58">
        <f t="shared" si="142"/>
        <v>290.59908578655813</v>
      </c>
    </row>
    <row r="1813" spans="1:9" x14ac:dyDescent="0.25">
      <c r="A1813" s="53">
        <v>44912</v>
      </c>
      <c r="B1813" s="70">
        <v>4802.4799999999996</v>
      </c>
      <c r="C1813" s="55">
        <v>0.11</v>
      </c>
      <c r="D1813" s="55">
        <v>4.3299999999999998E-2</v>
      </c>
      <c r="E1813" s="56">
        <f t="shared" si="138"/>
        <v>1.0264333272479387</v>
      </c>
      <c r="F1813" s="56">
        <f t="shared" si="139"/>
        <v>1.0106535407296178</v>
      </c>
      <c r="G1813" s="57">
        <f t="shared" si="140"/>
        <v>1.0156134480139742</v>
      </c>
      <c r="H1813" s="54">
        <f t="shared" si="141"/>
        <v>4506.4209142134423</v>
      </c>
      <c r="I1813" s="58">
        <f t="shared" si="142"/>
        <v>296.05908578655726</v>
      </c>
    </row>
    <row r="1814" spans="1:9" x14ac:dyDescent="0.25">
      <c r="A1814" s="53">
        <v>44913</v>
      </c>
      <c r="B1814" s="70">
        <v>4802.4799999999996</v>
      </c>
      <c r="C1814" s="55">
        <v>0.11</v>
      </c>
      <c r="D1814" s="55">
        <v>4.3299999999999998E-2</v>
      </c>
      <c r="E1814" s="56">
        <f t="shared" ref="E1814:E1877" si="143">+(1+C1814)^(90/360)</f>
        <v>1.0264333272479387</v>
      </c>
      <c r="F1814" s="56">
        <f t="shared" ref="F1814:F1877" si="144">+(1+D1814)^(90/360)</f>
        <v>1.0106535407296178</v>
      </c>
      <c r="G1814" s="57">
        <f t="shared" ref="G1814:G1877" si="145">+E1814/F1814</f>
        <v>1.0156134480139742</v>
      </c>
      <c r="H1814" s="54">
        <f t="shared" si="141"/>
        <v>4506.4209142134423</v>
      </c>
      <c r="I1814" s="58">
        <f t="shared" si="142"/>
        <v>296.05908578655726</v>
      </c>
    </row>
    <row r="1815" spans="1:9" x14ac:dyDescent="0.25">
      <c r="A1815" s="53">
        <v>44914</v>
      </c>
      <c r="B1815" s="70">
        <v>4802.4799999999996</v>
      </c>
      <c r="C1815" s="55">
        <v>0.12</v>
      </c>
      <c r="D1815" s="55">
        <v>4.3299999999999998E-2</v>
      </c>
      <c r="E1815" s="56">
        <f t="shared" si="143"/>
        <v>1.0287373447220802</v>
      </c>
      <c r="F1815" s="56">
        <f t="shared" si="144"/>
        <v>1.0106535407296178</v>
      </c>
      <c r="G1815" s="57">
        <f t="shared" si="145"/>
        <v>1.0178931782887806</v>
      </c>
      <c r="H1815" s="54">
        <f t="shared" si="141"/>
        <v>4485.3610686032207</v>
      </c>
      <c r="I1815" s="58">
        <f t="shared" si="142"/>
        <v>317.11893139677886</v>
      </c>
    </row>
    <row r="1816" spans="1:9" x14ac:dyDescent="0.25">
      <c r="A1816" s="53">
        <v>44915</v>
      </c>
      <c r="B1816" s="70">
        <v>4781.28</v>
      </c>
      <c r="C1816" s="55">
        <v>0.12</v>
      </c>
      <c r="D1816" s="55">
        <v>4.3299999999999998E-2</v>
      </c>
      <c r="E1816" s="56">
        <f t="shared" si="143"/>
        <v>1.0287373447220802</v>
      </c>
      <c r="F1816" s="56">
        <f t="shared" si="144"/>
        <v>1.0106535407296178</v>
      </c>
      <c r="G1816" s="57">
        <f t="shared" si="145"/>
        <v>1.0178931782887806</v>
      </c>
      <c r="H1816" s="54">
        <f t="shared" si="141"/>
        <v>4490.714922262935</v>
      </c>
      <c r="I1816" s="58">
        <f t="shared" si="142"/>
        <v>290.56507773706471</v>
      </c>
    </row>
    <row r="1817" spans="1:9" x14ac:dyDescent="0.25">
      <c r="A1817" s="53">
        <v>44916</v>
      </c>
      <c r="B1817" s="70">
        <v>4769.29</v>
      </c>
      <c r="C1817" s="55">
        <v>0.12</v>
      </c>
      <c r="D1817" s="55">
        <v>4.3299999999999998E-2</v>
      </c>
      <c r="E1817" s="56">
        <f t="shared" si="143"/>
        <v>1.0287373447220802</v>
      </c>
      <c r="F1817" s="56">
        <f t="shared" si="144"/>
        <v>1.0106535407296178</v>
      </c>
      <c r="G1817" s="57">
        <f t="shared" si="145"/>
        <v>1.0178931782887806</v>
      </c>
      <c r="H1817" s="54">
        <f t="shared" si="141"/>
        <v>4465.7312298443785</v>
      </c>
      <c r="I1817" s="58">
        <f t="shared" si="142"/>
        <v>303.55877015562146</v>
      </c>
    </row>
    <row r="1818" spans="1:9" x14ac:dyDescent="0.25">
      <c r="A1818" s="53">
        <v>44917</v>
      </c>
      <c r="B1818" s="70">
        <v>4761.6400000000003</v>
      </c>
      <c r="C1818" s="55">
        <v>0.12</v>
      </c>
      <c r="D1818" s="55">
        <v>4.3299999999999998E-2</v>
      </c>
      <c r="E1818" s="56">
        <f t="shared" si="143"/>
        <v>1.0287373447220802</v>
      </c>
      <c r="F1818" s="56">
        <f t="shared" si="144"/>
        <v>1.0106535407296178</v>
      </c>
      <c r="G1818" s="57">
        <f t="shared" si="145"/>
        <v>1.0178931782887806</v>
      </c>
      <c r="H1818" s="54">
        <f t="shared" si="141"/>
        <v>4441.3735439850889</v>
      </c>
      <c r="I1818" s="58">
        <f t="shared" si="142"/>
        <v>320.26645601491145</v>
      </c>
    </row>
    <row r="1819" spans="1:9" x14ac:dyDescent="0.25">
      <c r="A1819" s="53">
        <v>44918</v>
      </c>
      <c r="B1819" s="70">
        <v>4760.6099999999997</v>
      </c>
      <c r="C1819" s="55">
        <v>0.12</v>
      </c>
      <c r="D1819" s="55">
        <v>4.3299999999999998E-2</v>
      </c>
      <c r="E1819" s="56">
        <f t="shared" si="143"/>
        <v>1.0287373447220802</v>
      </c>
      <c r="F1819" s="56">
        <f t="shared" si="144"/>
        <v>1.0106535407296178</v>
      </c>
      <c r="G1819" s="57">
        <f t="shared" si="145"/>
        <v>1.0178931782887806</v>
      </c>
      <c r="H1819" s="54">
        <f t="shared" si="141"/>
        <v>4488.6996555193564</v>
      </c>
      <c r="I1819" s="58">
        <f t="shared" si="142"/>
        <v>271.91034448064329</v>
      </c>
    </row>
    <row r="1820" spans="1:9" x14ac:dyDescent="0.25">
      <c r="A1820" s="53">
        <v>44919</v>
      </c>
      <c r="B1820" s="70">
        <v>4745.04</v>
      </c>
      <c r="C1820" s="55">
        <v>0.12</v>
      </c>
      <c r="D1820" s="55">
        <v>4.3299999999999998E-2</v>
      </c>
      <c r="E1820" s="56">
        <f t="shared" si="143"/>
        <v>1.0287373447220802</v>
      </c>
      <c r="F1820" s="56">
        <f t="shared" si="144"/>
        <v>1.0106535407296178</v>
      </c>
      <c r="G1820" s="57">
        <f t="shared" si="145"/>
        <v>1.0178931782887806</v>
      </c>
      <c r="H1820" s="54">
        <f t="shared" si="141"/>
        <v>4488.6996555193564</v>
      </c>
      <c r="I1820" s="58">
        <f t="shared" si="142"/>
        <v>256.34034448064358</v>
      </c>
    </row>
    <row r="1821" spans="1:9" x14ac:dyDescent="0.25">
      <c r="A1821" s="53">
        <v>44920</v>
      </c>
      <c r="B1821" s="70">
        <v>4745.04</v>
      </c>
      <c r="C1821" s="55">
        <v>0.12</v>
      </c>
      <c r="D1821" s="55">
        <v>4.3299999999999998E-2</v>
      </c>
      <c r="E1821" s="56">
        <f t="shared" si="143"/>
        <v>1.0287373447220802</v>
      </c>
      <c r="F1821" s="56">
        <f t="shared" si="144"/>
        <v>1.0106535407296178</v>
      </c>
      <c r="G1821" s="57">
        <f t="shared" si="145"/>
        <v>1.0178931782887806</v>
      </c>
      <c r="H1821" s="54">
        <f t="shared" si="141"/>
        <v>4488.6996555193564</v>
      </c>
      <c r="I1821" s="58">
        <f t="shared" si="142"/>
        <v>256.34034448064358</v>
      </c>
    </row>
    <row r="1822" spans="1:9" x14ac:dyDescent="0.25">
      <c r="A1822" s="53">
        <v>44921</v>
      </c>
      <c r="B1822" s="70">
        <v>4745.04</v>
      </c>
      <c r="C1822" s="55">
        <v>0.12</v>
      </c>
      <c r="D1822" s="55">
        <v>4.3299999999999998E-2</v>
      </c>
      <c r="E1822" s="56">
        <f t="shared" si="143"/>
        <v>1.0287373447220802</v>
      </c>
      <c r="F1822" s="56">
        <f t="shared" si="144"/>
        <v>1.0106535407296178</v>
      </c>
      <c r="G1822" s="57">
        <f t="shared" si="145"/>
        <v>1.0178931782887806</v>
      </c>
      <c r="H1822" s="54">
        <f t="shared" si="141"/>
        <v>4560.2110629630351</v>
      </c>
      <c r="I1822" s="58">
        <f t="shared" si="142"/>
        <v>184.82893703696482</v>
      </c>
    </row>
    <row r="1823" spans="1:9" x14ac:dyDescent="0.25">
      <c r="A1823" s="53">
        <v>44922</v>
      </c>
      <c r="B1823" s="70">
        <v>4745.04</v>
      </c>
      <c r="C1823" s="55">
        <v>0.12</v>
      </c>
      <c r="D1823" s="55">
        <v>4.3299999999999998E-2</v>
      </c>
      <c r="E1823" s="56">
        <f t="shared" si="143"/>
        <v>1.0287373447220802</v>
      </c>
      <c r="F1823" s="56">
        <f t="shared" si="144"/>
        <v>1.0106535407296178</v>
      </c>
      <c r="G1823" s="57">
        <f t="shared" si="145"/>
        <v>1.0178931782887806</v>
      </c>
      <c r="H1823" s="54">
        <f t="shared" si="141"/>
        <v>4620.4765613234704</v>
      </c>
      <c r="I1823" s="58">
        <f t="shared" si="142"/>
        <v>124.56343867652959</v>
      </c>
    </row>
    <row r="1824" spans="1:9" x14ac:dyDescent="0.25">
      <c r="A1824" s="53">
        <v>44923</v>
      </c>
      <c r="B1824" s="70">
        <v>4766.82</v>
      </c>
      <c r="C1824" s="55">
        <v>0.12</v>
      </c>
      <c r="D1824" s="55">
        <v>4.3299999999999998E-2</v>
      </c>
      <c r="E1824" s="56">
        <f t="shared" si="143"/>
        <v>1.0287373447220802</v>
      </c>
      <c r="F1824" s="56">
        <f t="shared" si="144"/>
        <v>1.0106535407296178</v>
      </c>
      <c r="G1824" s="57">
        <f t="shared" si="145"/>
        <v>1.0178931782887806</v>
      </c>
      <c r="H1824" s="54">
        <f t="shared" si="141"/>
        <v>4550.019774749635</v>
      </c>
      <c r="I1824" s="58">
        <f t="shared" si="142"/>
        <v>216.80022525036475</v>
      </c>
    </row>
    <row r="1825" spans="1:9" x14ac:dyDescent="0.25">
      <c r="A1825" s="53">
        <v>44924</v>
      </c>
      <c r="B1825" s="70">
        <v>4765.92</v>
      </c>
      <c r="C1825" s="55">
        <v>0.12</v>
      </c>
      <c r="D1825" s="55">
        <v>4.3299999999999998E-2</v>
      </c>
      <c r="E1825" s="56">
        <f t="shared" si="143"/>
        <v>1.0287373447220802</v>
      </c>
      <c r="F1825" s="56">
        <f t="shared" si="144"/>
        <v>1.0106535407296178</v>
      </c>
      <c r="G1825" s="57">
        <f t="shared" si="145"/>
        <v>1.0178931782887806</v>
      </c>
      <c r="H1825" s="54">
        <f t="shared" si="141"/>
        <v>4606.2889543566407</v>
      </c>
      <c r="I1825" s="58">
        <f t="shared" si="142"/>
        <v>159.63104564335936</v>
      </c>
    </row>
    <row r="1826" spans="1:9" x14ac:dyDescent="0.25">
      <c r="A1826" s="53">
        <v>44925</v>
      </c>
      <c r="B1826" s="70">
        <v>4810.2</v>
      </c>
      <c r="C1826" s="55">
        <v>0.12</v>
      </c>
      <c r="D1826" s="55">
        <v>4.3299999999999998E-2</v>
      </c>
      <c r="E1826" s="56">
        <f t="shared" si="143"/>
        <v>1.0287373447220802</v>
      </c>
      <c r="F1826" s="56">
        <f t="shared" si="144"/>
        <v>1.0106535407296178</v>
      </c>
      <c r="G1826" s="57">
        <f t="shared" si="145"/>
        <v>1.0178931782887806</v>
      </c>
      <c r="H1826" s="54">
        <f t="shared" si="141"/>
        <v>4665.7164819899817</v>
      </c>
      <c r="I1826" s="58">
        <f t="shared" si="142"/>
        <v>144.48351801001809</v>
      </c>
    </row>
    <row r="1827" spans="1:9" x14ac:dyDescent="0.25">
      <c r="A1827" s="53">
        <v>44926</v>
      </c>
      <c r="B1827" s="70">
        <v>4810.2</v>
      </c>
      <c r="C1827" s="55">
        <v>0.12</v>
      </c>
      <c r="D1827" s="55">
        <v>4.3299999999999998E-2</v>
      </c>
      <c r="E1827" s="56">
        <f t="shared" si="143"/>
        <v>1.0287373447220802</v>
      </c>
      <c r="F1827" s="56">
        <f t="shared" si="144"/>
        <v>1.0106535407296178</v>
      </c>
      <c r="G1827" s="57">
        <f t="shared" si="145"/>
        <v>1.0178931782887806</v>
      </c>
      <c r="H1827" s="54">
        <f t="shared" si="141"/>
        <v>4665.7164819899817</v>
      </c>
      <c r="I1827" s="58">
        <f t="shared" si="142"/>
        <v>144.48351801001809</v>
      </c>
    </row>
    <row r="1828" spans="1:9" x14ac:dyDescent="0.25">
      <c r="A1828" s="53">
        <v>44927</v>
      </c>
      <c r="B1828" s="70">
        <v>4810.2</v>
      </c>
      <c r="C1828" s="55">
        <v>0.12</v>
      </c>
      <c r="D1828" s="55">
        <v>4.3299999999999998E-2</v>
      </c>
      <c r="E1828" s="56">
        <f t="shared" si="143"/>
        <v>1.0287373447220802</v>
      </c>
      <c r="F1828" s="56">
        <f t="shared" si="144"/>
        <v>1.0106535407296178</v>
      </c>
      <c r="G1828" s="57">
        <f t="shared" si="145"/>
        <v>1.0178931782887806</v>
      </c>
      <c r="H1828" s="54">
        <f t="shared" si="141"/>
        <v>4665.7164819899817</v>
      </c>
      <c r="I1828" s="58">
        <f t="shared" si="142"/>
        <v>144.48351801001809</v>
      </c>
    </row>
    <row r="1829" spans="1:9" x14ac:dyDescent="0.25">
      <c r="A1829" s="53">
        <v>44928</v>
      </c>
      <c r="B1829" s="70">
        <v>4810.2</v>
      </c>
      <c r="C1829" s="55">
        <v>0.12</v>
      </c>
      <c r="D1829" s="55">
        <v>4.3299999999999998E-2</v>
      </c>
      <c r="E1829" s="56">
        <f t="shared" si="143"/>
        <v>1.0287373447220802</v>
      </c>
      <c r="F1829" s="56">
        <f t="shared" si="144"/>
        <v>1.0106535407296178</v>
      </c>
      <c r="G1829" s="57">
        <f t="shared" si="145"/>
        <v>1.0178931782887806</v>
      </c>
      <c r="H1829" s="54">
        <f t="shared" si="141"/>
        <v>4620.1015095223174</v>
      </c>
      <c r="I1829" s="58">
        <f t="shared" si="142"/>
        <v>190.09849047768239</v>
      </c>
    </row>
    <row r="1830" spans="1:9" x14ac:dyDescent="0.25">
      <c r="A1830" s="53">
        <v>44929</v>
      </c>
      <c r="B1830" s="70">
        <v>4810.2</v>
      </c>
      <c r="C1830" s="55">
        <v>0.12</v>
      </c>
      <c r="D1830" s="55">
        <v>4.3299999999999998E-2</v>
      </c>
      <c r="E1830" s="56">
        <f t="shared" si="143"/>
        <v>1.0287373447220802</v>
      </c>
      <c r="F1830" s="56">
        <f t="shared" si="144"/>
        <v>1.0106535407296178</v>
      </c>
      <c r="G1830" s="57">
        <f t="shared" si="145"/>
        <v>1.0178931782887806</v>
      </c>
      <c r="H1830" s="54">
        <f t="shared" si="141"/>
        <v>4558.1838597288661</v>
      </c>
      <c r="I1830" s="58">
        <f t="shared" si="142"/>
        <v>252.01614027113374</v>
      </c>
    </row>
    <row r="1831" spans="1:9" x14ac:dyDescent="0.25">
      <c r="A1831" s="53">
        <v>44930</v>
      </c>
      <c r="B1831" s="70">
        <v>4842.26</v>
      </c>
      <c r="C1831" s="55">
        <v>0.12</v>
      </c>
      <c r="D1831" s="55">
        <v>4.3299999999999998E-2</v>
      </c>
      <c r="E1831" s="56">
        <f t="shared" si="143"/>
        <v>1.0287373447220802</v>
      </c>
      <c r="F1831" s="56">
        <f t="shared" si="144"/>
        <v>1.0106535407296178</v>
      </c>
      <c r="G1831" s="57">
        <f t="shared" si="145"/>
        <v>1.0178931782887806</v>
      </c>
      <c r="H1831" s="54">
        <f t="shared" si="141"/>
        <v>4623.384405268097</v>
      </c>
      <c r="I1831" s="58">
        <f t="shared" si="142"/>
        <v>218.87559473190322</v>
      </c>
    </row>
    <row r="1832" spans="1:9" x14ac:dyDescent="0.25">
      <c r="A1832" s="53">
        <v>44931</v>
      </c>
      <c r="B1832" s="70">
        <v>4924</v>
      </c>
      <c r="C1832" s="55">
        <v>0.12</v>
      </c>
      <c r="D1832" s="55">
        <v>4.3299999999999998E-2</v>
      </c>
      <c r="E1832" s="56">
        <f t="shared" si="143"/>
        <v>1.0287373447220802</v>
      </c>
      <c r="F1832" s="56">
        <f t="shared" si="144"/>
        <v>1.0106535407296178</v>
      </c>
      <c r="G1832" s="57">
        <f t="shared" si="145"/>
        <v>1.0178931782887806</v>
      </c>
      <c r="H1832" s="54">
        <f t="shared" si="141"/>
        <v>4703.3935548370473</v>
      </c>
      <c r="I1832" s="58">
        <f t="shared" si="142"/>
        <v>220.6064451629527</v>
      </c>
    </row>
    <row r="1833" spans="1:9" x14ac:dyDescent="0.25">
      <c r="A1833" s="53">
        <v>44932</v>
      </c>
      <c r="B1833" s="70">
        <v>4989.58</v>
      </c>
      <c r="C1833" s="55">
        <v>0.12</v>
      </c>
      <c r="D1833" s="55">
        <v>4.3299999999999998E-2</v>
      </c>
      <c r="E1833" s="56">
        <f t="shared" si="143"/>
        <v>1.0287373447220802</v>
      </c>
      <c r="F1833" s="56">
        <f t="shared" si="144"/>
        <v>1.0106535407296178</v>
      </c>
      <c r="G1833" s="57">
        <f t="shared" si="145"/>
        <v>1.0178931782887806</v>
      </c>
      <c r="H1833" s="54">
        <f t="shared" si="141"/>
        <v>4680.7080337702409</v>
      </c>
      <c r="I1833" s="58">
        <f t="shared" si="142"/>
        <v>308.87196622975898</v>
      </c>
    </row>
    <row r="1834" spans="1:9" x14ac:dyDescent="0.25">
      <c r="A1834" s="53">
        <v>44933</v>
      </c>
      <c r="B1834" s="70">
        <v>4885.66</v>
      </c>
      <c r="C1834" s="55">
        <v>0.12</v>
      </c>
      <c r="D1834" s="55">
        <v>4.3299999999999998E-2</v>
      </c>
      <c r="E1834" s="56">
        <f t="shared" si="143"/>
        <v>1.0287373447220802</v>
      </c>
      <c r="F1834" s="56">
        <f t="shared" si="144"/>
        <v>1.0106535407296178</v>
      </c>
      <c r="G1834" s="57">
        <f t="shared" si="145"/>
        <v>1.0178931782887806</v>
      </c>
      <c r="H1834" s="54">
        <f t="shared" si="141"/>
        <v>4680.7080337702409</v>
      </c>
      <c r="I1834" s="58">
        <f t="shared" si="142"/>
        <v>204.95196622975891</v>
      </c>
    </row>
    <row r="1835" spans="1:9" x14ac:dyDescent="0.25">
      <c r="A1835" s="53">
        <v>44934</v>
      </c>
      <c r="B1835" s="70">
        <v>4885.66</v>
      </c>
      <c r="C1835" s="55">
        <v>0.12</v>
      </c>
      <c r="D1835" s="55">
        <v>4.3299999999999998E-2</v>
      </c>
      <c r="E1835" s="56">
        <f t="shared" si="143"/>
        <v>1.0287373447220802</v>
      </c>
      <c r="F1835" s="56">
        <f t="shared" si="144"/>
        <v>1.0106535407296178</v>
      </c>
      <c r="G1835" s="57">
        <f t="shared" si="145"/>
        <v>1.0178931782887806</v>
      </c>
      <c r="H1835" s="54">
        <f t="shared" si="141"/>
        <v>4680.7080337702409</v>
      </c>
      <c r="I1835" s="58">
        <f t="shared" si="142"/>
        <v>204.95196622975891</v>
      </c>
    </row>
    <row r="1836" spans="1:9" x14ac:dyDescent="0.25">
      <c r="A1836" s="53">
        <v>44935</v>
      </c>
      <c r="B1836" s="70">
        <v>4885.66</v>
      </c>
      <c r="C1836" s="55">
        <v>0.12</v>
      </c>
      <c r="D1836" s="55">
        <v>4.3299999999999998E-2</v>
      </c>
      <c r="E1836" s="56">
        <f t="shared" si="143"/>
        <v>1.0287373447220802</v>
      </c>
      <c r="F1836" s="56">
        <f t="shared" si="144"/>
        <v>1.0106535407296178</v>
      </c>
      <c r="G1836" s="57">
        <f t="shared" si="145"/>
        <v>1.0178931782887806</v>
      </c>
      <c r="H1836" s="54">
        <f t="shared" si="141"/>
        <v>4680.7080337702409</v>
      </c>
      <c r="I1836" s="58">
        <f t="shared" si="142"/>
        <v>204.95196622975891</v>
      </c>
    </row>
    <row r="1837" spans="1:9" x14ac:dyDescent="0.25">
      <c r="A1837" s="53">
        <v>44936</v>
      </c>
      <c r="B1837" s="70">
        <v>4885.66</v>
      </c>
      <c r="C1837" s="55">
        <v>0.12</v>
      </c>
      <c r="D1837" s="55">
        <v>4.3299999999999998E-2</v>
      </c>
      <c r="E1837" s="56">
        <f t="shared" si="143"/>
        <v>1.0287373447220802</v>
      </c>
      <c r="F1837" s="56">
        <f t="shared" si="144"/>
        <v>1.0106535407296178</v>
      </c>
      <c r="G1837" s="57">
        <f t="shared" si="145"/>
        <v>1.0178931782887806</v>
      </c>
      <c r="H1837" s="54">
        <f t="shared" si="141"/>
        <v>4687.4059541927436</v>
      </c>
      <c r="I1837" s="58">
        <f t="shared" si="142"/>
        <v>198.25404580725626</v>
      </c>
    </row>
    <row r="1838" spans="1:9" x14ac:dyDescent="0.25">
      <c r="A1838" s="53">
        <v>44937</v>
      </c>
      <c r="B1838" s="70">
        <v>4807.8500000000004</v>
      </c>
      <c r="C1838" s="55">
        <v>0.12</v>
      </c>
      <c r="D1838" s="55">
        <v>4.3299999999999998E-2</v>
      </c>
      <c r="E1838" s="56">
        <f t="shared" si="143"/>
        <v>1.0287373447220802</v>
      </c>
      <c r="F1838" s="56">
        <f t="shared" si="144"/>
        <v>1.0106535407296178</v>
      </c>
      <c r="G1838" s="57">
        <f t="shared" si="145"/>
        <v>1.0178931782887806</v>
      </c>
      <c r="H1838" s="54">
        <f t="shared" si="141"/>
        <v>4686.6944907184261</v>
      </c>
      <c r="I1838" s="58">
        <f t="shared" si="142"/>
        <v>121.15550928157427</v>
      </c>
    </row>
    <row r="1839" spans="1:9" x14ac:dyDescent="0.25">
      <c r="A1839" s="53">
        <v>44938</v>
      </c>
      <c r="B1839" s="70">
        <v>4748.54</v>
      </c>
      <c r="C1839" s="55">
        <v>0.12</v>
      </c>
      <c r="D1839" s="55">
        <v>4.3299999999999998E-2</v>
      </c>
      <c r="E1839" s="56">
        <f t="shared" si="143"/>
        <v>1.0287373447220802</v>
      </c>
      <c r="F1839" s="56">
        <f t="shared" si="144"/>
        <v>1.0106535407296178</v>
      </c>
      <c r="G1839" s="57">
        <f t="shared" si="145"/>
        <v>1.0178931782887806</v>
      </c>
      <c r="H1839" s="54">
        <f t="shared" ref="H1839:H1902" si="146">+B1749*G1749</f>
        <v>4695.4353276886113</v>
      </c>
      <c r="I1839" s="58">
        <f t="shared" ref="I1839:I1902" si="147">+B1839-H1839</f>
        <v>53.10467231138864</v>
      </c>
    </row>
    <row r="1840" spans="1:9" x14ac:dyDescent="0.25">
      <c r="A1840" s="53">
        <v>44939</v>
      </c>
      <c r="B1840" s="70">
        <v>4692.04</v>
      </c>
      <c r="C1840" s="55">
        <v>0.12</v>
      </c>
      <c r="D1840" s="55">
        <v>4.3299999999999998E-2</v>
      </c>
      <c r="E1840" s="56">
        <f t="shared" si="143"/>
        <v>1.0287373447220802</v>
      </c>
      <c r="F1840" s="56">
        <f t="shared" si="144"/>
        <v>1.0106535407296178</v>
      </c>
      <c r="G1840" s="57">
        <f t="shared" si="145"/>
        <v>1.0178931782887806</v>
      </c>
      <c r="H1840" s="54">
        <f t="shared" si="146"/>
        <v>4712.7645451701992</v>
      </c>
      <c r="I1840" s="58">
        <f t="shared" si="147"/>
        <v>-20.724545170199235</v>
      </c>
    </row>
    <row r="1841" spans="1:9" x14ac:dyDescent="0.25">
      <c r="A1841" s="53">
        <v>44940</v>
      </c>
      <c r="B1841" s="70">
        <v>4693.99</v>
      </c>
      <c r="C1841" s="55">
        <v>0.12</v>
      </c>
      <c r="D1841" s="55">
        <v>4.3299999999999998E-2</v>
      </c>
      <c r="E1841" s="56">
        <f t="shared" si="143"/>
        <v>1.0287373447220802</v>
      </c>
      <c r="F1841" s="56">
        <f t="shared" si="144"/>
        <v>1.0106535407296178</v>
      </c>
      <c r="G1841" s="57">
        <f t="shared" si="145"/>
        <v>1.0178931782887806</v>
      </c>
      <c r="H1841" s="54">
        <f t="shared" si="146"/>
        <v>4712.7645451701992</v>
      </c>
      <c r="I1841" s="58">
        <f t="shared" si="147"/>
        <v>-18.774545170199417</v>
      </c>
    </row>
    <row r="1842" spans="1:9" x14ac:dyDescent="0.25">
      <c r="A1842" s="53">
        <v>44941</v>
      </c>
      <c r="B1842" s="70">
        <v>4693.99</v>
      </c>
      <c r="C1842" s="55">
        <v>0.12</v>
      </c>
      <c r="D1842" s="55">
        <v>4.3299999999999998E-2</v>
      </c>
      <c r="E1842" s="56">
        <f t="shared" si="143"/>
        <v>1.0287373447220802</v>
      </c>
      <c r="F1842" s="56">
        <f t="shared" si="144"/>
        <v>1.0106535407296178</v>
      </c>
      <c r="G1842" s="57">
        <f t="shared" si="145"/>
        <v>1.0178931782887806</v>
      </c>
      <c r="H1842" s="54">
        <f t="shared" si="146"/>
        <v>4712.7645451701992</v>
      </c>
      <c r="I1842" s="58">
        <f t="shared" si="147"/>
        <v>-18.774545170199417</v>
      </c>
    </row>
    <row r="1843" spans="1:9" x14ac:dyDescent="0.25">
      <c r="A1843" s="53">
        <v>44942</v>
      </c>
      <c r="B1843" s="70">
        <v>4693.99</v>
      </c>
      <c r="C1843" s="55">
        <v>0.12</v>
      </c>
      <c r="D1843" s="55">
        <v>4.3299999999999998E-2</v>
      </c>
      <c r="E1843" s="56">
        <f t="shared" si="143"/>
        <v>1.0287373447220802</v>
      </c>
      <c r="F1843" s="56">
        <f t="shared" si="144"/>
        <v>1.0106535407296178</v>
      </c>
      <c r="G1843" s="57">
        <f t="shared" si="145"/>
        <v>1.0178931782887806</v>
      </c>
      <c r="H1843" s="54">
        <f t="shared" si="146"/>
        <v>4712.7645451701992</v>
      </c>
      <c r="I1843" s="58">
        <f t="shared" si="147"/>
        <v>-18.774545170199417</v>
      </c>
    </row>
    <row r="1844" spans="1:9" x14ac:dyDescent="0.25">
      <c r="A1844" s="53">
        <v>44943</v>
      </c>
      <c r="B1844" s="70">
        <v>4693.99</v>
      </c>
      <c r="C1844" s="55">
        <v>0.12</v>
      </c>
      <c r="D1844" s="55">
        <v>4.3299999999999998E-2</v>
      </c>
      <c r="E1844" s="56">
        <f t="shared" si="143"/>
        <v>1.0287373447220802</v>
      </c>
      <c r="F1844" s="56">
        <f t="shared" si="144"/>
        <v>1.0106535407296178</v>
      </c>
      <c r="G1844" s="57">
        <f t="shared" si="145"/>
        <v>1.0178931782887806</v>
      </c>
      <c r="H1844" s="54">
        <f t="shared" si="146"/>
        <v>4821.730258143868</v>
      </c>
      <c r="I1844" s="58">
        <f t="shared" si="147"/>
        <v>-127.74025814386823</v>
      </c>
    </row>
    <row r="1845" spans="1:9" x14ac:dyDescent="0.25">
      <c r="A1845" s="53">
        <v>44944</v>
      </c>
      <c r="B1845" s="70">
        <v>4691.09</v>
      </c>
      <c r="C1845" s="55">
        <v>0.12</v>
      </c>
      <c r="D1845" s="55">
        <v>4.3299999999999998E-2</v>
      </c>
      <c r="E1845" s="56">
        <f t="shared" si="143"/>
        <v>1.0287373447220802</v>
      </c>
      <c r="F1845" s="56">
        <f t="shared" si="144"/>
        <v>1.0106535407296178</v>
      </c>
      <c r="G1845" s="57">
        <f t="shared" si="145"/>
        <v>1.0178931782887806</v>
      </c>
      <c r="H1845" s="54">
        <f t="shared" si="146"/>
        <v>4893.943800787084</v>
      </c>
      <c r="I1845" s="58">
        <f t="shared" si="147"/>
        <v>-202.85380078708386</v>
      </c>
    </row>
    <row r="1846" spans="1:9" x14ac:dyDescent="0.25">
      <c r="A1846" s="53">
        <v>44945</v>
      </c>
      <c r="B1846" s="70">
        <v>4702.67</v>
      </c>
      <c r="C1846" s="55">
        <v>0.12</v>
      </c>
      <c r="D1846" s="55">
        <v>4.3299999999999998E-2</v>
      </c>
      <c r="E1846" s="56">
        <f t="shared" si="143"/>
        <v>1.0287373447220802</v>
      </c>
      <c r="F1846" s="56">
        <f t="shared" si="144"/>
        <v>1.0106535407296178</v>
      </c>
      <c r="G1846" s="57">
        <f t="shared" si="145"/>
        <v>1.0178931782887806</v>
      </c>
      <c r="H1846" s="54">
        <f t="shared" si="146"/>
        <v>4965.5068625394952</v>
      </c>
      <c r="I1846" s="58">
        <f t="shared" si="147"/>
        <v>-262.83686253949509</v>
      </c>
    </row>
    <row r="1847" spans="1:9" x14ac:dyDescent="0.25">
      <c r="A1847" s="53">
        <v>44946</v>
      </c>
      <c r="B1847" s="70">
        <v>4683.8500000000004</v>
      </c>
      <c r="C1847" s="55">
        <v>0.12</v>
      </c>
      <c r="D1847" s="55">
        <v>4.3299999999999998E-2</v>
      </c>
      <c r="E1847" s="56">
        <f t="shared" si="143"/>
        <v>1.0287373447220802</v>
      </c>
      <c r="F1847" s="56">
        <f t="shared" si="144"/>
        <v>1.0106535407296178</v>
      </c>
      <c r="G1847" s="57">
        <f t="shared" si="145"/>
        <v>1.0178931782887806</v>
      </c>
      <c r="H1847" s="54">
        <f t="shared" si="146"/>
        <v>4993.7011436503017</v>
      </c>
      <c r="I1847" s="58">
        <f t="shared" si="147"/>
        <v>-309.85114365030131</v>
      </c>
    </row>
    <row r="1848" spans="1:9" x14ac:dyDescent="0.25">
      <c r="A1848" s="53">
        <v>44947</v>
      </c>
      <c r="B1848" s="70">
        <v>4631.6400000000003</v>
      </c>
      <c r="C1848" s="55">
        <v>0.12</v>
      </c>
      <c r="D1848" s="55">
        <v>4.3299999999999998E-2</v>
      </c>
      <c r="E1848" s="56">
        <f t="shared" si="143"/>
        <v>1.0287373447220802</v>
      </c>
      <c r="F1848" s="56">
        <f t="shared" si="144"/>
        <v>1.0106535407296178</v>
      </c>
      <c r="G1848" s="57">
        <f t="shared" si="145"/>
        <v>1.0178931782887806</v>
      </c>
      <c r="H1848" s="54">
        <f t="shared" si="146"/>
        <v>4993.7011436503017</v>
      </c>
      <c r="I1848" s="58">
        <f t="shared" si="147"/>
        <v>-362.06114365030135</v>
      </c>
    </row>
    <row r="1849" spans="1:9" x14ac:dyDescent="0.25">
      <c r="A1849" s="53">
        <v>44948</v>
      </c>
      <c r="B1849" s="70">
        <v>4631.6400000000003</v>
      </c>
      <c r="C1849" s="55">
        <v>0.12</v>
      </c>
      <c r="D1849" s="55">
        <v>4.3299999999999998E-2</v>
      </c>
      <c r="E1849" s="56">
        <f t="shared" si="143"/>
        <v>1.0287373447220802</v>
      </c>
      <c r="F1849" s="56">
        <f t="shared" si="144"/>
        <v>1.0106535407296178</v>
      </c>
      <c r="G1849" s="57">
        <f t="shared" si="145"/>
        <v>1.0178931782887806</v>
      </c>
      <c r="H1849" s="54">
        <f t="shared" si="146"/>
        <v>4993.7011436503017</v>
      </c>
      <c r="I1849" s="58">
        <f t="shared" si="147"/>
        <v>-362.06114365030135</v>
      </c>
    </row>
    <row r="1850" spans="1:9" x14ac:dyDescent="0.25">
      <c r="A1850" s="53">
        <v>44949</v>
      </c>
      <c r="B1850" s="70">
        <v>4631.6400000000003</v>
      </c>
      <c r="C1850" s="55">
        <v>0.12</v>
      </c>
      <c r="D1850" s="55">
        <v>4.3299999999999998E-2</v>
      </c>
      <c r="E1850" s="56">
        <f t="shared" si="143"/>
        <v>1.0287373447220802</v>
      </c>
      <c r="F1850" s="56">
        <f t="shared" si="144"/>
        <v>1.0106535407296178</v>
      </c>
      <c r="G1850" s="57">
        <f t="shared" si="145"/>
        <v>1.0178931782887806</v>
      </c>
      <c r="H1850" s="54">
        <f t="shared" si="146"/>
        <v>5050.313308678129</v>
      </c>
      <c r="I1850" s="58">
        <f t="shared" si="147"/>
        <v>-418.67330867812871</v>
      </c>
    </row>
    <row r="1851" spans="1:9" x14ac:dyDescent="0.25">
      <c r="A1851" s="53">
        <v>44950</v>
      </c>
      <c r="B1851" s="70">
        <v>4551.0200000000004</v>
      </c>
      <c r="C1851" s="55">
        <v>0.12</v>
      </c>
      <c r="D1851" s="55">
        <v>4.3299999999999998E-2</v>
      </c>
      <c r="E1851" s="56">
        <f t="shared" si="143"/>
        <v>1.0287373447220802</v>
      </c>
      <c r="F1851" s="56">
        <f t="shared" si="144"/>
        <v>1.0106535407296178</v>
      </c>
      <c r="G1851" s="57">
        <f t="shared" si="145"/>
        <v>1.0178931782887806</v>
      </c>
      <c r="H1851" s="54">
        <f t="shared" si="146"/>
        <v>5029.1726797269839</v>
      </c>
      <c r="I1851" s="58">
        <f t="shared" si="147"/>
        <v>-478.15267972698348</v>
      </c>
    </row>
    <row r="1852" spans="1:9" x14ac:dyDescent="0.25">
      <c r="A1852" s="53">
        <v>44951</v>
      </c>
      <c r="B1852" s="70">
        <v>4545.9399999999996</v>
      </c>
      <c r="C1852" s="55">
        <v>0.12</v>
      </c>
      <c r="D1852" s="55">
        <v>4.3299999999999998E-2</v>
      </c>
      <c r="E1852" s="56">
        <f t="shared" si="143"/>
        <v>1.0287373447220802</v>
      </c>
      <c r="F1852" s="56">
        <f t="shared" si="144"/>
        <v>1.0106535407296178</v>
      </c>
      <c r="G1852" s="57">
        <f t="shared" si="145"/>
        <v>1.0178931782887806</v>
      </c>
      <c r="H1852" s="54">
        <f t="shared" si="146"/>
        <v>4975.4571874160201</v>
      </c>
      <c r="I1852" s="58">
        <f t="shared" si="147"/>
        <v>-429.51718741602053</v>
      </c>
    </row>
    <row r="1853" spans="1:9" x14ac:dyDescent="0.25">
      <c r="A1853" s="53">
        <v>44952</v>
      </c>
      <c r="B1853" s="70">
        <v>4538.91</v>
      </c>
      <c r="C1853" s="55">
        <v>0.12</v>
      </c>
      <c r="D1853" s="55">
        <v>4.3299999999999998E-2</v>
      </c>
      <c r="E1853" s="56">
        <f t="shared" si="143"/>
        <v>1.0287373447220802</v>
      </c>
      <c r="F1853" s="56">
        <f t="shared" si="144"/>
        <v>1.0106535407296178</v>
      </c>
      <c r="G1853" s="57">
        <f t="shared" si="145"/>
        <v>1.0178931782887806</v>
      </c>
      <c r="H1853" s="54">
        <f t="shared" si="146"/>
        <v>4900.8856515436382</v>
      </c>
      <c r="I1853" s="58">
        <f t="shared" si="147"/>
        <v>-361.97565154363838</v>
      </c>
    </row>
    <row r="1854" spans="1:9" x14ac:dyDescent="0.25">
      <c r="A1854" s="53">
        <v>44953</v>
      </c>
      <c r="B1854" s="70">
        <v>4531.75</v>
      </c>
      <c r="C1854" s="55">
        <v>0.12</v>
      </c>
      <c r="D1854" s="55">
        <v>4.3299999999999998E-2</v>
      </c>
      <c r="E1854" s="56">
        <f t="shared" si="143"/>
        <v>1.0287373447220802</v>
      </c>
      <c r="F1854" s="56">
        <f t="shared" si="144"/>
        <v>1.0106535407296178</v>
      </c>
      <c r="G1854" s="57">
        <f t="shared" si="145"/>
        <v>1.0178931782887806</v>
      </c>
      <c r="H1854" s="54">
        <f t="shared" si="146"/>
        <v>4898.3447105639334</v>
      </c>
      <c r="I1854" s="58">
        <f t="shared" si="147"/>
        <v>-366.5947105639334</v>
      </c>
    </row>
    <row r="1855" spans="1:9" x14ac:dyDescent="0.25">
      <c r="A1855" s="53">
        <v>44954</v>
      </c>
      <c r="B1855" s="70">
        <v>4548.5</v>
      </c>
      <c r="C1855" s="55">
        <v>0.12</v>
      </c>
      <c r="D1855" s="55">
        <v>4.3299999999999998E-2</v>
      </c>
      <c r="E1855" s="56">
        <f t="shared" si="143"/>
        <v>1.0287373447220802</v>
      </c>
      <c r="F1855" s="56">
        <f t="shared" si="144"/>
        <v>1.0106535407296178</v>
      </c>
      <c r="G1855" s="57">
        <f t="shared" si="145"/>
        <v>1.0178931782887806</v>
      </c>
      <c r="H1855" s="54">
        <f t="shared" si="146"/>
        <v>4898.3447105639334</v>
      </c>
      <c r="I1855" s="58">
        <f t="shared" si="147"/>
        <v>-349.8447105639334</v>
      </c>
    </row>
    <row r="1856" spans="1:9" x14ac:dyDescent="0.25">
      <c r="A1856" s="53">
        <v>44955</v>
      </c>
      <c r="B1856" s="70">
        <v>4548.5</v>
      </c>
      <c r="C1856" s="55">
        <v>0.12</v>
      </c>
      <c r="D1856" s="55">
        <v>4.3299999999999998E-2</v>
      </c>
      <c r="E1856" s="56">
        <f t="shared" si="143"/>
        <v>1.0287373447220802</v>
      </c>
      <c r="F1856" s="56">
        <f t="shared" si="144"/>
        <v>1.0106535407296178</v>
      </c>
      <c r="G1856" s="57">
        <f t="shared" si="145"/>
        <v>1.0178931782887806</v>
      </c>
      <c r="H1856" s="54">
        <f t="shared" si="146"/>
        <v>4909.4395601394017</v>
      </c>
      <c r="I1856" s="58">
        <f t="shared" si="147"/>
        <v>-360.93956013940169</v>
      </c>
    </row>
    <row r="1857" spans="1:9" x14ac:dyDescent="0.25">
      <c r="A1857" s="53">
        <v>44956</v>
      </c>
      <c r="B1857" s="70">
        <v>4548.5</v>
      </c>
      <c r="C1857" s="55">
        <v>0.1275</v>
      </c>
      <c r="D1857" s="55">
        <v>4.3299999999999998E-2</v>
      </c>
      <c r="E1857" s="56">
        <f t="shared" si="143"/>
        <v>1.0304552533127118</v>
      </c>
      <c r="F1857" s="56">
        <f t="shared" si="144"/>
        <v>1.0106535407296178</v>
      </c>
      <c r="G1857" s="57">
        <f t="shared" si="145"/>
        <v>1.0195929779940203</v>
      </c>
      <c r="H1857" s="54">
        <f t="shared" si="146"/>
        <v>4990.2411391489622</v>
      </c>
      <c r="I1857" s="58">
        <f t="shared" si="147"/>
        <v>-441.74113914896225</v>
      </c>
    </row>
    <row r="1858" spans="1:9" x14ac:dyDescent="0.25">
      <c r="A1858" s="53">
        <v>44957</v>
      </c>
      <c r="B1858" s="70">
        <v>4632.2</v>
      </c>
      <c r="C1858" s="55">
        <v>0.1275</v>
      </c>
      <c r="D1858" s="55">
        <v>4.3299999999999998E-2</v>
      </c>
      <c r="E1858" s="56">
        <f t="shared" si="143"/>
        <v>1.0304552533127118</v>
      </c>
      <c r="F1858" s="56">
        <f t="shared" si="144"/>
        <v>1.0106535407296178</v>
      </c>
      <c r="G1858" s="57">
        <f t="shared" si="145"/>
        <v>1.0195929779940203</v>
      </c>
      <c r="H1858" s="54">
        <f t="shared" si="146"/>
        <v>5068.5163954663431</v>
      </c>
      <c r="I1858" s="58">
        <f t="shared" si="147"/>
        <v>-436.31639546634324</v>
      </c>
    </row>
    <row r="1859" spans="1:9" x14ac:dyDescent="0.25">
      <c r="A1859" s="53">
        <v>44958</v>
      </c>
      <c r="B1859" s="70">
        <v>4648.7</v>
      </c>
      <c r="C1859" s="55">
        <v>0.1275</v>
      </c>
      <c r="D1859" s="55">
        <v>4.3299999999999998E-2</v>
      </c>
      <c r="E1859" s="56">
        <f t="shared" si="143"/>
        <v>1.0304552533127118</v>
      </c>
      <c r="F1859" s="56">
        <f t="shared" si="144"/>
        <v>1.0106535407296178</v>
      </c>
      <c r="G1859" s="57">
        <f t="shared" si="145"/>
        <v>1.0195929779940203</v>
      </c>
      <c r="H1859" s="54">
        <f t="shared" si="146"/>
        <v>5100.2763199476985</v>
      </c>
      <c r="I1859" s="58">
        <f t="shared" si="147"/>
        <v>-451.57631994769872</v>
      </c>
    </row>
    <row r="1860" spans="1:9" x14ac:dyDescent="0.25">
      <c r="A1860" s="53">
        <v>44959</v>
      </c>
      <c r="B1860" s="70">
        <v>4639.04</v>
      </c>
      <c r="C1860" s="55">
        <v>0.1275</v>
      </c>
      <c r="D1860" s="55">
        <v>4.58E-2</v>
      </c>
      <c r="E1860" s="56">
        <f t="shared" si="143"/>
        <v>1.0304552533127118</v>
      </c>
      <c r="F1860" s="56">
        <f t="shared" si="144"/>
        <v>1.0112584402335334</v>
      </c>
      <c r="G1860" s="57">
        <f t="shared" si="145"/>
        <v>1.018983093060509</v>
      </c>
      <c r="H1860" s="54">
        <f t="shared" si="146"/>
        <v>5143.1663752874611</v>
      </c>
      <c r="I1860" s="58">
        <f t="shared" si="147"/>
        <v>-504.12637528746109</v>
      </c>
    </row>
    <row r="1861" spans="1:9" x14ac:dyDescent="0.25">
      <c r="A1861" s="53">
        <v>44960</v>
      </c>
      <c r="B1861" s="70">
        <v>4584.4399999999996</v>
      </c>
      <c r="C1861" s="55">
        <v>0.1275</v>
      </c>
      <c r="D1861" s="55">
        <v>4.58E-2</v>
      </c>
      <c r="E1861" s="56">
        <f t="shared" si="143"/>
        <v>1.0304552533127118</v>
      </c>
      <c r="F1861" s="56">
        <f t="shared" si="144"/>
        <v>1.0112584402335334</v>
      </c>
      <c r="G1861" s="57">
        <f t="shared" si="145"/>
        <v>1.018983093060509</v>
      </c>
      <c r="H1861" s="54">
        <f t="shared" si="146"/>
        <v>5146.4100755371965</v>
      </c>
      <c r="I1861" s="58">
        <f t="shared" si="147"/>
        <v>-561.97007553719686</v>
      </c>
    </row>
    <row r="1862" spans="1:9" x14ac:dyDescent="0.25">
      <c r="A1862" s="53">
        <v>44961</v>
      </c>
      <c r="B1862" s="70">
        <v>4669.74</v>
      </c>
      <c r="C1862" s="55">
        <v>0.1275</v>
      </c>
      <c r="D1862" s="55">
        <v>4.6550000000000001E-2</v>
      </c>
      <c r="E1862" s="56">
        <f t="shared" si="143"/>
        <v>1.0304552533127118</v>
      </c>
      <c r="F1862" s="56">
        <f t="shared" si="144"/>
        <v>1.0114396985871819</v>
      </c>
      <c r="G1862" s="57">
        <f t="shared" si="145"/>
        <v>1.018800482868224</v>
      </c>
      <c r="H1862" s="54">
        <f t="shared" si="146"/>
        <v>5146.4100755371965</v>
      </c>
      <c r="I1862" s="58">
        <f t="shared" si="147"/>
        <v>-476.67007553719668</v>
      </c>
    </row>
    <row r="1863" spans="1:9" x14ac:dyDescent="0.25">
      <c r="A1863" s="53">
        <v>44962</v>
      </c>
      <c r="B1863" s="70">
        <v>4669.74</v>
      </c>
      <c r="C1863" s="55">
        <v>0.1275</v>
      </c>
      <c r="D1863" s="55">
        <v>4.7300000000000002E-2</v>
      </c>
      <c r="E1863" s="56">
        <f t="shared" si="143"/>
        <v>1.0304552533127118</v>
      </c>
      <c r="F1863" s="56">
        <f t="shared" si="144"/>
        <v>1.0116208595442029</v>
      </c>
      <c r="G1863" s="57">
        <f t="shared" si="145"/>
        <v>1.0186180361850139</v>
      </c>
      <c r="H1863" s="54">
        <f t="shared" si="146"/>
        <v>5146.4100755371965</v>
      </c>
      <c r="I1863" s="58">
        <f t="shared" si="147"/>
        <v>-476.67007553719668</v>
      </c>
    </row>
    <row r="1864" spans="1:9" x14ac:dyDescent="0.25">
      <c r="A1864" s="53">
        <v>44963</v>
      </c>
      <c r="B1864" s="70">
        <v>4669.74</v>
      </c>
      <c r="C1864" s="55">
        <v>0.1275</v>
      </c>
      <c r="D1864" s="55">
        <v>4.8049999999999995E-2</v>
      </c>
      <c r="E1864" s="56">
        <f t="shared" si="143"/>
        <v>1.0304552533127118</v>
      </c>
      <c r="F1864" s="56">
        <f t="shared" si="144"/>
        <v>1.0118019232266231</v>
      </c>
      <c r="G1864" s="57">
        <f t="shared" si="145"/>
        <v>1.0184357527475372</v>
      </c>
      <c r="H1864" s="54">
        <f t="shared" si="146"/>
        <v>5146.4100755371965</v>
      </c>
      <c r="I1864" s="58">
        <f t="shared" si="147"/>
        <v>-476.67007553719668</v>
      </c>
    </row>
    <row r="1865" spans="1:9" x14ac:dyDescent="0.25">
      <c r="A1865" s="53">
        <v>44964</v>
      </c>
      <c r="B1865" s="70">
        <v>4776.25</v>
      </c>
      <c r="C1865" s="55">
        <v>0.1275</v>
      </c>
      <c r="D1865" s="55">
        <v>4.8799999999999996E-2</v>
      </c>
      <c r="E1865" s="56">
        <f t="shared" si="143"/>
        <v>1.0304552533127118</v>
      </c>
      <c r="F1865" s="56">
        <f t="shared" si="144"/>
        <v>1.0119828897562293</v>
      </c>
      <c r="G1865" s="57">
        <f t="shared" si="145"/>
        <v>1.018253632293064</v>
      </c>
      <c r="H1865" s="54">
        <f t="shared" si="146"/>
        <v>5097.5918783617108</v>
      </c>
      <c r="I1865" s="58">
        <f t="shared" si="147"/>
        <v>-321.34187836171077</v>
      </c>
    </row>
    <row r="1866" spans="1:9" x14ac:dyDescent="0.25">
      <c r="A1866" s="53">
        <v>44965</v>
      </c>
      <c r="B1866" s="70">
        <v>4775.99</v>
      </c>
      <c r="C1866" s="55">
        <v>0.1275</v>
      </c>
      <c r="D1866" s="55">
        <v>4.9550000000000004E-2</v>
      </c>
      <c r="E1866" s="56">
        <f t="shared" si="143"/>
        <v>1.0304552533127118</v>
      </c>
      <c r="F1866" s="56">
        <f t="shared" si="144"/>
        <v>1.0121637592545691</v>
      </c>
      <c r="G1866" s="57">
        <f t="shared" si="145"/>
        <v>1.0180716745594742</v>
      </c>
      <c r="H1866" s="54">
        <f t="shared" si="146"/>
        <v>4997.4439041935457</v>
      </c>
      <c r="I1866" s="58">
        <f t="shared" si="147"/>
        <v>-221.4539041935459</v>
      </c>
    </row>
    <row r="1867" spans="1:9" x14ac:dyDescent="0.25">
      <c r="A1867" s="53">
        <v>44966</v>
      </c>
      <c r="B1867" s="70">
        <v>4769.8500000000004</v>
      </c>
      <c r="C1867" s="55">
        <v>0.1275</v>
      </c>
      <c r="D1867" s="55">
        <v>5.0300000000000004E-2</v>
      </c>
      <c r="E1867" s="56">
        <f t="shared" si="143"/>
        <v>1.0304552533127118</v>
      </c>
      <c r="F1867" s="56">
        <f t="shared" si="144"/>
        <v>1.0123445318429509</v>
      </c>
      <c r="G1867" s="57">
        <f t="shared" si="145"/>
        <v>1.0178898792852575</v>
      </c>
      <c r="H1867" s="54">
        <f t="shared" si="146"/>
        <v>4886.9750655944035</v>
      </c>
      <c r="I1867" s="58">
        <f t="shared" si="147"/>
        <v>-117.12506559440317</v>
      </c>
    </row>
    <row r="1868" spans="1:9" x14ac:dyDescent="0.25">
      <c r="A1868" s="53">
        <v>44967</v>
      </c>
      <c r="B1868" s="70">
        <v>4742.05</v>
      </c>
      <c r="C1868" s="55">
        <v>0.1275</v>
      </c>
      <c r="D1868" s="55">
        <v>5.1050000000000005E-2</v>
      </c>
      <c r="E1868" s="56">
        <f t="shared" si="143"/>
        <v>1.0304552533127118</v>
      </c>
      <c r="F1868" s="56">
        <f t="shared" si="144"/>
        <v>1.0125252076424451</v>
      </c>
      <c r="G1868" s="57">
        <f t="shared" si="145"/>
        <v>1.0177082462095091</v>
      </c>
      <c r="H1868" s="54">
        <f t="shared" si="146"/>
        <v>4886.9750655944035</v>
      </c>
      <c r="I1868" s="58">
        <f t="shared" si="147"/>
        <v>-144.92506559440335</v>
      </c>
    </row>
    <row r="1869" spans="1:9" x14ac:dyDescent="0.25">
      <c r="A1869" s="53">
        <v>44968</v>
      </c>
      <c r="B1869" s="70">
        <v>4777.7299999999996</v>
      </c>
      <c r="C1869" s="55">
        <v>0.1275</v>
      </c>
      <c r="D1869" s="55">
        <v>5.1799999999999999E-2</v>
      </c>
      <c r="E1869" s="56">
        <f t="shared" si="143"/>
        <v>1.0304552533127118</v>
      </c>
      <c r="F1869" s="56">
        <f t="shared" si="144"/>
        <v>1.0127057867738849</v>
      </c>
      <c r="G1869" s="57">
        <f t="shared" si="145"/>
        <v>1.0175267750719292</v>
      </c>
      <c r="H1869" s="54">
        <f t="shared" si="146"/>
        <v>4886.9750655944035</v>
      </c>
      <c r="I1869" s="58">
        <f t="shared" si="147"/>
        <v>-109.24506559440397</v>
      </c>
    </row>
    <row r="1870" spans="1:9" x14ac:dyDescent="0.25">
      <c r="A1870" s="53">
        <v>44969</v>
      </c>
      <c r="B1870" s="70">
        <v>4777.7299999999996</v>
      </c>
      <c r="C1870" s="55">
        <v>0.1275</v>
      </c>
      <c r="D1870" s="55">
        <v>5.2549999999999999E-2</v>
      </c>
      <c r="E1870" s="56">
        <f t="shared" si="143"/>
        <v>1.0304552533127118</v>
      </c>
      <c r="F1870" s="56">
        <f t="shared" si="144"/>
        <v>1.0128862693578662</v>
      </c>
      <c r="G1870" s="57">
        <f t="shared" si="145"/>
        <v>1.0173454656128211</v>
      </c>
      <c r="H1870" s="54">
        <f t="shared" si="146"/>
        <v>4886.9750655944035</v>
      </c>
      <c r="I1870" s="58">
        <f t="shared" si="147"/>
        <v>-109.24506559440397</v>
      </c>
    </row>
    <row r="1871" spans="1:9" x14ac:dyDescent="0.25">
      <c r="A1871" s="53">
        <v>44970</v>
      </c>
      <c r="B1871" s="70">
        <v>4777.7299999999996</v>
      </c>
      <c r="C1871" s="55">
        <v>0.1275</v>
      </c>
      <c r="D1871" s="55">
        <v>5.33E-2</v>
      </c>
      <c r="E1871" s="56">
        <f t="shared" si="143"/>
        <v>1.0304552533127118</v>
      </c>
      <c r="F1871" s="56">
        <f t="shared" si="144"/>
        <v>1.0130666555147485</v>
      </c>
      <c r="G1871" s="57">
        <f t="shared" si="145"/>
        <v>1.01716431757309</v>
      </c>
      <c r="H1871" s="54">
        <f t="shared" si="146"/>
        <v>4886.9750655944035</v>
      </c>
      <c r="I1871" s="58">
        <f t="shared" si="147"/>
        <v>-109.24506559440397</v>
      </c>
    </row>
    <row r="1872" spans="1:9" x14ac:dyDescent="0.25">
      <c r="A1872" s="53">
        <v>44971</v>
      </c>
      <c r="B1872" s="70">
        <v>4818.62</v>
      </c>
      <c r="C1872" s="55">
        <v>0.1275</v>
      </c>
      <c r="D1872" s="55">
        <v>5.4050000000000001E-2</v>
      </c>
      <c r="E1872" s="56">
        <f t="shared" si="143"/>
        <v>1.0304552533127118</v>
      </c>
      <c r="F1872" s="56">
        <f t="shared" si="144"/>
        <v>1.0132469453646564</v>
      </c>
      <c r="G1872" s="57">
        <f t="shared" si="145"/>
        <v>1.0169833306942389</v>
      </c>
      <c r="H1872" s="54">
        <f t="shared" si="146"/>
        <v>4881.880727584632</v>
      </c>
      <c r="I1872" s="58">
        <f t="shared" si="147"/>
        <v>-63.26072758463215</v>
      </c>
    </row>
    <row r="1873" spans="1:9" x14ac:dyDescent="0.25">
      <c r="A1873" s="53">
        <v>44972</v>
      </c>
      <c r="B1873" s="70">
        <v>4783.24</v>
      </c>
      <c r="C1873" s="55">
        <v>0.1275</v>
      </c>
      <c r="D1873" s="55">
        <v>5.4800000000000001E-2</v>
      </c>
      <c r="E1873" s="56">
        <f t="shared" si="143"/>
        <v>1.0304552533127118</v>
      </c>
      <c r="F1873" s="56">
        <f t="shared" si="144"/>
        <v>1.0134271390274792</v>
      </c>
      <c r="G1873" s="57">
        <f t="shared" si="145"/>
        <v>1.0168025047183693</v>
      </c>
      <c r="H1873" s="54">
        <f t="shared" si="146"/>
        <v>5005.5684073268958</v>
      </c>
      <c r="I1873" s="58">
        <f t="shared" si="147"/>
        <v>-222.32840732689601</v>
      </c>
    </row>
    <row r="1874" spans="1:9" x14ac:dyDescent="0.25">
      <c r="A1874" s="53">
        <v>44973</v>
      </c>
      <c r="B1874" s="70">
        <v>4878.24</v>
      </c>
      <c r="C1874" s="55">
        <v>0.1275</v>
      </c>
      <c r="D1874" s="55">
        <v>5.5549999999999995E-2</v>
      </c>
      <c r="E1874" s="56">
        <f t="shared" si="143"/>
        <v>1.0304552533127118</v>
      </c>
      <c r="F1874" s="56">
        <f t="shared" si="144"/>
        <v>1.0136072366228712</v>
      </c>
      <c r="G1874" s="57">
        <f t="shared" si="145"/>
        <v>1.0166218393881783</v>
      </c>
      <c r="H1874" s="54">
        <f t="shared" si="146"/>
        <v>5106.5705219996926</v>
      </c>
      <c r="I1874" s="58">
        <f t="shared" si="147"/>
        <v>-228.33052199969279</v>
      </c>
    </row>
    <row r="1875" spans="1:9" x14ac:dyDescent="0.25">
      <c r="A1875" s="53">
        <v>44974</v>
      </c>
      <c r="B1875" s="70">
        <v>4966.33</v>
      </c>
      <c r="C1875" s="55">
        <v>0.1275</v>
      </c>
      <c r="D1875" s="55">
        <v>5.6299999999999996E-2</v>
      </c>
      <c r="E1875" s="56">
        <f t="shared" si="143"/>
        <v>1.0304552533127118</v>
      </c>
      <c r="F1875" s="56">
        <f t="shared" si="144"/>
        <v>1.0137872382702537</v>
      </c>
      <c r="G1875" s="57">
        <f t="shared" si="145"/>
        <v>1.0164413344469569</v>
      </c>
      <c r="H1875" s="54">
        <f t="shared" si="146"/>
        <v>5078.688935527045</v>
      </c>
      <c r="I1875" s="58">
        <f t="shared" si="147"/>
        <v>-112.35893552704511</v>
      </c>
    </row>
    <row r="1876" spans="1:9" x14ac:dyDescent="0.25">
      <c r="A1876" s="53">
        <v>44975</v>
      </c>
      <c r="B1876" s="70">
        <v>4918.9399999999996</v>
      </c>
      <c r="C1876" s="55">
        <v>0.1275</v>
      </c>
      <c r="D1876" s="55">
        <v>5.7050000000000003E-2</v>
      </c>
      <c r="E1876" s="56">
        <f t="shared" si="143"/>
        <v>1.0304552533127118</v>
      </c>
      <c r="F1876" s="56">
        <f t="shared" si="144"/>
        <v>1.0139671440888149</v>
      </c>
      <c r="G1876" s="57">
        <f t="shared" si="145"/>
        <v>1.0162609896385879</v>
      </c>
      <c r="H1876" s="54">
        <f t="shared" si="146"/>
        <v>5078.688935527045</v>
      </c>
      <c r="I1876" s="58">
        <f t="shared" si="147"/>
        <v>-159.74893552704543</v>
      </c>
    </row>
    <row r="1877" spans="1:9" x14ac:dyDescent="0.25">
      <c r="A1877" s="53">
        <v>44976</v>
      </c>
      <c r="B1877" s="70">
        <v>4918.9399999999996</v>
      </c>
      <c r="C1877" s="55">
        <v>0.1275</v>
      </c>
      <c r="D1877" s="55">
        <v>5.7800000000000004E-2</v>
      </c>
      <c r="E1877" s="56">
        <f t="shared" si="143"/>
        <v>1.0304552533127118</v>
      </c>
      <c r="F1877" s="56">
        <f t="shared" si="144"/>
        <v>1.0141469541975101</v>
      </c>
      <c r="G1877" s="57">
        <f t="shared" si="145"/>
        <v>1.0160808047075449</v>
      </c>
      <c r="H1877" s="54">
        <f t="shared" si="146"/>
        <v>5078.688935527045</v>
      </c>
      <c r="I1877" s="58">
        <f t="shared" si="147"/>
        <v>-159.74893552704543</v>
      </c>
    </row>
    <row r="1878" spans="1:9" x14ac:dyDescent="0.25">
      <c r="A1878" s="53">
        <v>44977</v>
      </c>
      <c r="B1878" s="70">
        <v>4918.9399999999996</v>
      </c>
      <c r="C1878" s="55">
        <v>0.1275</v>
      </c>
      <c r="D1878" s="55">
        <v>5.8550000000000005E-2</v>
      </c>
      <c r="E1878" s="56">
        <f t="shared" ref="E1878:E1931" si="148">+(1+C1878)^(90/360)</f>
        <v>1.0304552533127118</v>
      </c>
      <c r="F1878" s="56">
        <f t="shared" ref="F1878:F1931" si="149">+(1+D1878)^(90/360)</f>
        <v>1.0143266687150629</v>
      </c>
      <c r="G1878" s="57">
        <f t="shared" ref="G1878:G1931" si="150">+E1878/F1878</f>
        <v>1.0159007793988897</v>
      </c>
      <c r="H1878" s="54">
        <f t="shared" si="146"/>
        <v>5041.8897154524602</v>
      </c>
      <c r="I1878" s="58">
        <f t="shared" si="147"/>
        <v>-122.94971545246062</v>
      </c>
    </row>
    <row r="1879" spans="1:9" x14ac:dyDescent="0.25">
      <c r="A1879" s="53">
        <v>44978</v>
      </c>
      <c r="B1879" s="70">
        <v>4918.9399999999996</v>
      </c>
      <c r="C1879" s="55">
        <v>0.1275</v>
      </c>
      <c r="D1879" s="55">
        <v>5.9299999999999999E-2</v>
      </c>
      <c r="E1879" s="56">
        <f t="shared" si="148"/>
        <v>1.0304552533127118</v>
      </c>
      <c r="F1879" s="56">
        <f t="shared" si="149"/>
        <v>1.0145062877599658</v>
      </c>
      <c r="G1879" s="57">
        <f t="shared" si="150"/>
        <v>1.0157209134582708</v>
      </c>
      <c r="H1879" s="54">
        <f t="shared" si="146"/>
        <v>4997.0676756379335</v>
      </c>
      <c r="I1879" s="58">
        <f t="shared" si="147"/>
        <v>-78.127675637933862</v>
      </c>
    </row>
    <row r="1880" spans="1:9" x14ac:dyDescent="0.25">
      <c r="A1880" s="53">
        <v>44979</v>
      </c>
      <c r="B1880" s="70">
        <v>4950.33</v>
      </c>
      <c r="C1880" s="55">
        <v>0.1275</v>
      </c>
      <c r="D1880" s="55">
        <v>6.0049999999999999E-2</v>
      </c>
      <c r="E1880" s="56">
        <f t="shared" si="148"/>
        <v>1.0304552533127118</v>
      </c>
      <c r="F1880" s="56">
        <f t="shared" si="149"/>
        <v>1.0146858114504802</v>
      </c>
      <c r="G1880" s="57">
        <f t="shared" si="150"/>
        <v>1.0155412066319223</v>
      </c>
      <c r="H1880" s="54">
        <f t="shared" si="146"/>
        <v>4957.9907475509945</v>
      </c>
      <c r="I1880" s="58">
        <f t="shared" si="147"/>
        <v>-7.6607475509945289</v>
      </c>
    </row>
    <row r="1881" spans="1:9" x14ac:dyDescent="0.25">
      <c r="A1881" s="53">
        <v>44980</v>
      </c>
      <c r="B1881" s="70">
        <v>4924.91</v>
      </c>
      <c r="C1881" s="55">
        <v>0.1275</v>
      </c>
      <c r="D1881" s="55">
        <v>6.08E-2</v>
      </c>
      <c r="E1881" s="56">
        <f t="shared" si="148"/>
        <v>1.0304552533127118</v>
      </c>
      <c r="F1881" s="56">
        <f t="shared" si="149"/>
        <v>1.0148652399046381</v>
      </c>
      <c r="G1881" s="57">
        <f t="shared" si="150"/>
        <v>1.0153616586666607</v>
      </c>
      <c r="H1881" s="54">
        <f t="shared" si="146"/>
        <v>4957.9907475509945</v>
      </c>
      <c r="I1881" s="58">
        <f t="shared" si="147"/>
        <v>-33.080747550994602</v>
      </c>
    </row>
    <row r="1882" spans="1:9" x14ac:dyDescent="0.25">
      <c r="A1882" s="53">
        <v>44981</v>
      </c>
      <c r="B1882" s="70">
        <v>4853.8999999999996</v>
      </c>
      <c r="C1882" s="55">
        <v>0.1275</v>
      </c>
      <c r="D1882" s="55">
        <v>6.1550000000000001E-2</v>
      </c>
      <c r="E1882" s="56">
        <f t="shared" si="148"/>
        <v>1.0304552533127118</v>
      </c>
      <c r="F1882" s="56">
        <f t="shared" si="149"/>
        <v>1.0150445732402413</v>
      </c>
      <c r="G1882" s="57">
        <f t="shared" si="150"/>
        <v>1.0151822693098849</v>
      </c>
      <c r="H1882" s="54">
        <f t="shared" si="146"/>
        <v>4963.58333418847</v>
      </c>
      <c r="I1882" s="58">
        <f t="shared" si="147"/>
        <v>-109.68333418847033</v>
      </c>
    </row>
    <row r="1883" spans="1:9" x14ac:dyDescent="0.25">
      <c r="A1883" s="53">
        <v>44982</v>
      </c>
      <c r="B1883" s="70">
        <v>4849.6499999999996</v>
      </c>
      <c r="C1883" s="55">
        <v>0.1275</v>
      </c>
      <c r="D1883" s="55">
        <v>6.2300000000000001E-2</v>
      </c>
      <c r="E1883" s="56">
        <f t="shared" si="148"/>
        <v>1.0304552533127118</v>
      </c>
      <c r="F1883" s="56">
        <f t="shared" si="149"/>
        <v>1.0152238115748637</v>
      </c>
      <c r="G1883" s="57">
        <f t="shared" si="150"/>
        <v>1.0150030383095727</v>
      </c>
      <c r="H1883" s="54">
        <f t="shared" si="146"/>
        <v>4963.58333418847</v>
      </c>
      <c r="I1883" s="58">
        <f t="shared" si="147"/>
        <v>-113.93333418847033</v>
      </c>
    </row>
    <row r="1884" spans="1:9" x14ac:dyDescent="0.25">
      <c r="A1884" s="53">
        <v>44983</v>
      </c>
      <c r="B1884" s="70">
        <v>4849.6499999999996</v>
      </c>
      <c r="C1884" s="55">
        <v>0.1275</v>
      </c>
      <c r="D1884" s="55">
        <v>6.3049999999999995E-2</v>
      </c>
      <c r="E1884" s="56">
        <f t="shared" si="148"/>
        <v>1.0304552533127118</v>
      </c>
      <c r="F1884" s="56">
        <f t="shared" si="149"/>
        <v>1.0154029550258501</v>
      </c>
      <c r="G1884" s="57">
        <f t="shared" si="150"/>
        <v>1.0148239654142808</v>
      </c>
      <c r="H1884" s="54">
        <f t="shared" si="146"/>
        <v>4963.58333418847</v>
      </c>
      <c r="I1884" s="58">
        <f t="shared" si="147"/>
        <v>-113.93333418847033</v>
      </c>
    </row>
    <row r="1885" spans="1:9" x14ac:dyDescent="0.25">
      <c r="A1885" s="53">
        <v>44984</v>
      </c>
      <c r="B1885" s="70">
        <v>4849.6499999999996</v>
      </c>
      <c r="C1885" s="55">
        <v>0.1275</v>
      </c>
      <c r="D1885" s="55">
        <v>6.3799999999999996E-2</v>
      </c>
      <c r="E1885" s="56">
        <f t="shared" si="148"/>
        <v>1.0304552533127118</v>
      </c>
      <c r="F1885" s="56">
        <f t="shared" si="149"/>
        <v>1.0155820037103185</v>
      </c>
      <c r="G1885" s="57">
        <f t="shared" si="150"/>
        <v>1.0146450503731412</v>
      </c>
      <c r="H1885" s="54">
        <f t="shared" si="146"/>
        <v>4922.0863413384059</v>
      </c>
      <c r="I1885" s="58">
        <f t="shared" si="147"/>
        <v>-72.436341338406237</v>
      </c>
    </row>
    <row r="1886" spans="1:9" x14ac:dyDescent="0.25">
      <c r="A1886" s="53">
        <v>44985</v>
      </c>
      <c r="B1886" s="70">
        <v>4808.1400000000003</v>
      </c>
      <c r="C1886" s="55">
        <v>0.1275</v>
      </c>
      <c r="D1886" s="55">
        <v>6.4549999999999996E-2</v>
      </c>
      <c r="E1886" s="56">
        <f t="shared" si="148"/>
        <v>1.0304552533127118</v>
      </c>
      <c r="F1886" s="56">
        <f t="shared" si="149"/>
        <v>1.015760957745159</v>
      </c>
      <c r="G1886" s="57">
        <f t="shared" si="150"/>
        <v>1.0144662929358617</v>
      </c>
      <c r="H1886" s="54">
        <f t="shared" si="146"/>
        <v>4890.4729743276612</v>
      </c>
      <c r="I1886" s="58">
        <f t="shared" si="147"/>
        <v>-82.33297432766085</v>
      </c>
    </row>
    <row r="1887" spans="1:9" x14ac:dyDescent="0.25">
      <c r="A1887" s="53">
        <v>44986</v>
      </c>
      <c r="B1887" s="70">
        <v>4814.1099999999997</v>
      </c>
      <c r="C1887" s="55">
        <v>0.1275</v>
      </c>
      <c r="D1887" s="55">
        <v>6.5299999999999997E-2</v>
      </c>
      <c r="E1887" s="56">
        <f t="shared" si="148"/>
        <v>1.0304552533127118</v>
      </c>
      <c r="F1887" s="56">
        <f t="shared" si="149"/>
        <v>1.0159398172470357</v>
      </c>
      <c r="G1887" s="57">
        <f t="shared" si="150"/>
        <v>1.0142876928527218</v>
      </c>
      <c r="H1887" s="54">
        <f t="shared" si="146"/>
        <v>4896.6553246469066</v>
      </c>
      <c r="I1887" s="58">
        <f t="shared" si="147"/>
        <v>-82.54532464690692</v>
      </c>
    </row>
    <row r="1888" spans="1:9" x14ac:dyDescent="0.25">
      <c r="A1888" s="53">
        <v>44987</v>
      </c>
      <c r="B1888" s="70">
        <v>4848.78</v>
      </c>
      <c r="C1888" s="55">
        <v>0.1275</v>
      </c>
      <c r="D1888" s="55">
        <v>6.6049999999999998E-2</v>
      </c>
      <c r="E1888" s="56">
        <f t="shared" si="148"/>
        <v>1.0304552533127118</v>
      </c>
      <c r="F1888" s="56">
        <f t="shared" si="149"/>
        <v>1.0161185823323877</v>
      </c>
      <c r="G1888" s="57">
        <f t="shared" si="150"/>
        <v>1.0141092498745725</v>
      </c>
      <c r="H1888" s="54">
        <f t="shared" si="146"/>
        <v>4859.5103810347318</v>
      </c>
      <c r="I1888" s="58">
        <f t="shared" si="147"/>
        <v>-10.73038103473209</v>
      </c>
    </row>
    <row r="1889" spans="1:9" x14ac:dyDescent="0.25">
      <c r="A1889" s="53">
        <v>44988</v>
      </c>
      <c r="B1889" s="70">
        <v>4855.83</v>
      </c>
      <c r="C1889" s="55">
        <v>0.1275</v>
      </c>
      <c r="D1889" s="55">
        <v>6.6799999999999998E-2</v>
      </c>
      <c r="E1889" s="56">
        <f t="shared" si="148"/>
        <v>1.0304552533127118</v>
      </c>
      <c r="F1889" s="56">
        <f t="shared" si="149"/>
        <v>1.0162972531174275</v>
      </c>
      <c r="G1889" s="57">
        <f t="shared" si="150"/>
        <v>1.0139309637528346</v>
      </c>
      <c r="H1889" s="54">
        <f t="shared" si="146"/>
        <v>4847.440562237126</v>
      </c>
      <c r="I1889" s="58">
        <f t="shared" si="147"/>
        <v>8.3894377628739676</v>
      </c>
    </row>
    <row r="1890" spans="1:9" x14ac:dyDescent="0.25">
      <c r="A1890" s="53">
        <v>44989</v>
      </c>
      <c r="B1890" s="70">
        <v>4780.8900000000003</v>
      </c>
      <c r="C1890" s="55">
        <v>0.1275</v>
      </c>
      <c r="D1890" s="55">
        <v>6.7549999999999999E-2</v>
      </c>
      <c r="E1890" s="56">
        <f t="shared" si="148"/>
        <v>1.0304552533127118</v>
      </c>
      <c r="F1890" s="56">
        <f t="shared" si="149"/>
        <v>1.0164758297181438</v>
      </c>
      <c r="G1890" s="57">
        <f t="shared" si="150"/>
        <v>1.0137528342394964</v>
      </c>
      <c r="H1890" s="54">
        <f t="shared" si="146"/>
        <v>4847.440562237126</v>
      </c>
      <c r="I1890" s="58">
        <f t="shared" si="147"/>
        <v>-66.550562237125632</v>
      </c>
    </row>
    <row r="1891" spans="1:9" x14ac:dyDescent="0.25">
      <c r="A1891" s="53">
        <v>44990</v>
      </c>
      <c r="B1891" s="70">
        <v>4780.8900000000003</v>
      </c>
      <c r="C1891" s="55">
        <v>0.1275</v>
      </c>
      <c r="D1891" s="55">
        <v>6.83E-2</v>
      </c>
      <c r="E1891" s="56">
        <f t="shared" si="148"/>
        <v>1.0304552533127118</v>
      </c>
      <c r="F1891" s="56">
        <f t="shared" si="149"/>
        <v>1.0166543122503011</v>
      </c>
      <c r="G1891" s="57">
        <f t="shared" si="150"/>
        <v>1.0135748610871116</v>
      </c>
      <c r="H1891" s="54">
        <f t="shared" si="146"/>
        <v>4847.440562237126</v>
      </c>
      <c r="I1891" s="58">
        <f t="shared" si="147"/>
        <v>-66.550562237125632</v>
      </c>
    </row>
    <row r="1892" spans="1:9" x14ac:dyDescent="0.25">
      <c r="A1892" s="53">
        <v>44991</v>
      </c>
      <c r="B1892" s="70">
        <v>4780.8900000000003</v>
      </c>
      <c r="C1892" s="55">
        <v>0.1275</v>
      </c>
      <c r="D1892" s="55">
        <v>6.905E-2</v>
      </c>
      <c r="E1892" s="56">
        <f t="shared" si="148"/>
        <v>1.0304552533127118</v>
      </c>
      <c r="F1892" s="56">
        <f t="shared" si="149"/>
        <v>1.0168327008294407</v>
      </c>
      <c r="G1892" s="57">
        <f t="shared" si="150"/>
        <v>1.0133970440487989</v>
      </c>
      <c r="H1892" s="54">
        <f t="shared" si="146"/>
        <v>4893.381119379148</v>
      </c>
      <c r="I1892" s="58">
        <f t="shared" si="147"/>
        <v>-112.49111937914768</v>
      </c>
    </row>
    <row r="1893" spans="1:9" x14ac:dyDescent="0.25">
      <c r="A1893" s="53">
        <v>44992</v>
      </c>
      <c r="B1893" s="70">
        <v>4734.42</v>
      </c>
      <c r="C1893" s="55">
        <v>0.1275</v>
      </c>
      <c r="D1893" s="55">
        <v>6.9800000000000001E-2</v>
      </c>
      <c r="E1893" s="56">
        <f t="shared" si="148"/>
        <v>1.0304552533127118</v>
      </c>
      <c r="F1893" s="56">
        <f t="shared" si="149"/>
        <v>1.0170109955708804</v>
      </c>
      <c r="G1893" s="57">
        <f t="shared" si="150"/>
        <v>1.0132193828782399</v>
      </c>
      <c r="H1893" s="54">
        <f t="shared" si="146"/>
        <v>4899.4312812869612</v>
      </c>
      <c r="I1893" s="58">
        <f t="shared" si="147"/>
        <v>-165.01128128696109</v>
      </c>
    </row>
    <row r="1894" spans="1:9" x14ac:dyDescent="0.25">
      <c r="A1894" s="53">
        <v>44993</v>
      </c>
      <c r="B1894" s="70">
        <v>4744.95</v>
      </c>
      <c r="C1894" s="55">
        <v>0.1275</v>
      </c>
      <c r="D1894" s="55">
        <v>7.0550000000000002E-2</v>
      </c>
      <c r="E1894" s="56">
        <f t="shared" si="148"/>
        <v>1.0304552533127118</v>
      </c>
      <c r="F1894" s="56">
        <f t="shared" si="149"/>
        <v>1.017189196589716</v>
      </c>
      <c r="G1894" s="57">
        <f t="shared" si="150"/>
        <v>1.013041877329677</v>
      </c>
      <c r="H1894" s="54">
        <f t="shared" si="146"/>
        <v>4907.0677041319504</v>
      </c>
      <c r="I1894" s="58">
        <f t="shared" si="147"/>
        <v>-162.11770413195063</v>
      </c>
    </row>
    <row r="1895" spans="1:9" x14ac:dyDescent="0.25">
      <c r="A1895" s="53">
        <v>44994</v>
      </c>
      <c r="B1895" s="70">
        <v>4755.59</v>
      </c>
      <c r="C1895" s="55">
        <v>0.1275</v>
      </c>
      <c r="D1895" s="55">
        <v>7.1300000000000002E-2</v>
      </c>
      <c r="E1895" s="56">
        <f t="shared" si="148"/>
        <v>1.0304552533127118</v>
      </c>
      <c r="F1895" s="56">
        <f t="shared" si="149"/>
        <v>1.0173673040008224</v>
      </c>
      <c r="G1895" s="57">
        <f t="shared" si="150"/>
        <v>1.0128645271579111</v>
      </c>
      <c r="H1895" s="54">
        <f t="shared" si="146"/>
        <v>4907.0677041319504</v>
      </c>
      <c r="I1895" s="58">
        <f t="shared" si="147"/>
        <v>-151.4777041319503</v>
      </c>
    </row>
    <row r="1896" spans="1:9" x14ac:dyDescent="0.25">
      <c r="A1896" s="53">
        <v>44995</v>
      </c>
      <c r="B1896" s="70">
        <v>4748.6099999999997</v>
      </c>
      <c r="C1896" s="55">
        <v>0.1275</v>
      </c>
      <c r="D1896" s="55">
        <v>7.2050000000000003E-2</v>
      </c>
      <c r="E1896" s="56">
        <f t="shared" si="148"/>
        <v>1.0304552533127118</v>
      </c>
      <c r="F1896" s="56">
        <f t="shared" si="149"/>
        <v>1.0175453179188523</v>
      </c>
      <c r="G1896" s="57">
        <f t="shared" si="150"/>
        <v>1.0126873321183019</v>
      </c>
      <c r="H1896" s="54">
        <f t="shared" si="146"/>
        <v>4897.0620582205402</v>
      </c>
      <c r="I1896" s="58">
        <f t="shared" si="147"/>
        <v>-148.45205822054049</v>
      </c>
    </row>
    <row r="1897" spans="1:9" x14ac:dyDescent="0.25">
      <c r="A1897" s="53">
        <v>44996</v>
      </c>
      <c r="B1897" s="70">
        <v>4748.1400000000003</v>
      </c>
      <c r="C1897" s="55">
        <v>0.1275</v>
      </c>
      <c r="D1897" s="55">
        <v>7.2800000000000004E-2</v>
      </c>
      <c r="E1897" s="56">
        <f t="shared" si="148"/>
        <v>1.0304552533127118</v>
      </c>
      <c r="F1897" s="56">
        <f t="shared" si="149"/>
        <v>1.0177232384582382</v>
      </c>
      <c r="G1897" s="57">
        <f t="shared" si="150"/>
        <v>1.0125102919667646</v>
      </c>
      <c r="H1897" s="54">
        <f t="shared" si="146"/>
        <v>4897.0620582205402</v>
      </c>
      <c r="I1897" s="58">
        <f t="shared" si="147"/>
        <v>-148.92205822053984</v>
      </c>
    </row>
    <row r="1898" spans="1:9" x14ac:dyDescent="0.25">
      <c r="A1898" s="53">
        <v>44997</v>
      </c>
      <c r="B1898" s="70">
        <v>4748.1400000000003</v>
      </c>
      <c r="C1898" s="55">
        <v>0.1275</v>
      </c>
      <c r="D1898" s="55">
        <v>7.3550000000000004E-2</v>
      </c>
      <c r="E1898" s="56">
        <f t="shared" si="148"/>
        <v>1.0304552533127118</v>
      </c>
      <c r="F1898" s="56">
        <f t="shared" si="149"/>
        <v>1.0179010657331933</v>
      </c>
      <c r="G1898" s="57">
        <f t="shared" si="150"/>
        <v>1.012333406459768</v>
      </c>
      <c r="H1898" s="54">
        <f t="shared" si="146"/>
        <v>4897.0620582205402</v>
      </c>
      <c r="I1898" s="58">
        <f t="shared" si="147"/>
        <v>-148.92205822053984</v>
      </c>
    </row>
    <row r="1899" spans="1:9" x14ac:dyDescent="0.25">
      <c r="A1899" s="53">
        <v>44998</v>
      </c>
      <c r="B1899" s="70">
        <v>4748.1400000000003</v>
      </c>
      <c r="C1899" s="55">
        <v>0.1275</v>
      </c>
      <c r="D1899" s="55">
        <v>7.4299999999999991E-2</v>
      </c>
      <c r="E1899" s="56">
        <f t="shared" si="148"/>
        <v>1.0304552533127118</v>
      </c>
      <c r="F1899" s="56">
        <f t="shared" si="149"/>
        <v>1.0180787998577103</v>
      </c>
      <c r="G1899" s="57">
        <f t="shared" si="150"/>
        <v>1.0121566753543354</v>
      </c>
      <c r="H1899" s="54">
        <f t="shared" si="146"/>
        <v>4917.6529453857893</v>
      </c>
      <c r="I1899" s="58">
        <f t="shared" si="147"/>
        <v>-169.51294538578895</v>
      </c>
    </row>
    <row r="1900" spans="1:9" x14ac:dyDescent="0.25">
      <c r="A1900" s="53">
        <v>44999</v>
      </c>
      <c r="B1900" s="70">
        <v>4769.76</v>
      </c>
      <c r="C1900" s="55">
        <v>0.1275</v>
      </c>
      <c r="D1900" s="55">
        <v>7.5050000000000006E-2</v>
      </c>
      <c r="E1900" s="56">
        <f t="shared" si="148"/>
        <v>1.0304552533127118</v>
      </c>
      <c r="F1900" s="56">
        <f t="shared" si="149"/>
        <v>1.0182564409455643</v>
      </c>
      <c r="G1900" s="57">
        <f t="shared" si="150"/>
        <v>1.0119800984080392</v>
      </c>
      <c r="H1900" s="54">
        <f t="shared" si="146"/>
        <v>4872.2309735501512</v>
      </c>
      <c r="I1900" s="58">
        <f t="shared" si="147"/>
        <v>-102.47097355015103</v>
      </c>
    </row>
    <row r="1901" spans="1:9" x14ac:dyDescent="0.25">
      <c r="A1901" s="53">
        <v>45000</v>
      </c>
      <c r="B1901" s="70">
        <v>4736.03</v>
      </c>
      <c r="C1901" s="55">
        <v>0.1275</v>
      </c>
      <c r="D1901" s="55">
        <v>7.5800000000000006E-2</v>
      </c>
      <c r="E1901" s="56">
        <f t="shared" si="148"/>
        <v>1.0304552533127118</v>
      </c>
      <c r="F1901" s="56">
        <f t="shared" si="149"/>
        <v>1.0184339891103111</v>
      </c>
      <c r="G1901" s="57">
        <f t="shared" si="150"/>
        <v>1.0118036753790025</v>
      </c>
      <c r="H1901" s="54">
        <f t="shared" si="146"/>
        <v>4852.8854263762123</v>
      </c>
      <c r="I1901" s="58">
        <f t="shared" si="147"/>
        <v>-116.85542637621256</v>
      </c>
    </row>
    <row r="1902" spans="1:9" x14ac:dyDescent="0.25">
      <c r="A1902" s="53">
        <v>45001</v>
      </c>
      <c r="B1902" s="70">
        <v>4835.51</v>
      </c>
      <c r="C1902" s="55">
        <v>0.1275</v>
      </c>
      <c r="D1902" s="55">
        <v>7.6550000000000007E-2</v>
      </c>
      <c r="E1902" s="56">
        <f t="shared" si="148"/>
        <v>1.0304552533127118</v>
      </c>
      <c r="F1902" s="56">
        <f t="shared" si="149"/>
        <v>1.0186114444652896</v>
      </c>
      <c r="G1902" s="57">
        <f t="shared" si="150"/>
        <v>1.0116274060258958</v>
      </c>
      <c r="H1902" s="54">
        <f t="shared" si="146"/>
        <v>4871.9180223919948</v>
      </c>
      <c r="I1902" s="58">
        <f t="shared" si="147"/>
        <v>-36.408022391994564</v>
      </c>
    </row>
    <row r="1903" spans="1:9" x14ac:dyDescent="0.25">
      <c r="A1903" s="53">
        <v>45002</v>
      </c>
      <c r="B1903" s="70">
        <v>4866.5</v>
      </c>
      <c r="C1903" s="55">
        <v>0.1275</v>
      </c>
      <c r="D1903" s="55">
        <v>7.7300000000000008E-2</v>
      </c>
      <c r="E1903" s="56">
        <f t="shared" si="148"/>
        <v>1.0304552533127118</v>
      </c>
      <c r="F1903" s="56">
        <f t="shared" si="149"/>
        <v>1.0187888071236215</v>
      </c>
      <c r="G1903" s="57">
        <f t="shared" si="150"/>
        <v>1.0114512901079356</v>
      </c>
      <c r="H1903" s="54">
        <f t="shared" ref="H1903:H1931" si="151">+B1813*G1813</f>
        <v>4877.4632718181501</v>
      </c>
      <c r="I1903" s="58">
        <f t="shared" ref="I1903:I1931" si="152">+B1903-H1903</f>
        <v>-10.963271818150133</v>
      </c>
    </row>
    <row r="1904" spans="1:9" x14ac:dyDescent="0.25">
      <c r="A1904" s="53">
        <v>45003</v>
      </c>
      <c r="B1904" s="70">
        <v>4824.25</v>
      </c>
      <c r="C1904" s="55">
        <v>0.1275</v>
      </c>
      <c r="D1904" s="55">
        <v>7.8049999999999994E-2</v>
      </c>
      <c r="E1904" s="56">
        <f t="shared" si="148"/>
        <v>1.0304552533127118</v>
      </c>
      <c r="F1904" s="56">
        <f t="shared" si="149"/>
        <v>1.0189660771982116</v>
      </c>
      <c r="G1904" s="57">
        <f t="shared" si="150"/>
        <v>1.0112753273848833</v>
      </c>
      <c r="H1904" s="54">
        <f t="shared" si="151"/>
        <v>4877.4632718181501</v>
      </c>
      <c r="I1904" s="58">
        <f t="shared" si="152"/>
        <v>-53.213271818150133</v>
      </c>
    </row>
    <row r="1905" spans="1:9" x14ac:dyDescent="0.25">
      <c r="A1905" s="53">
        <v>45004</v>
      </c>
      <c r="B1905" s="70">
        <v>4824.25</v>
      </c>
      <c r="C1905" s="55">
        <v>0.1275</v>
      </c>
      <c r="D1905" s="55">
        <v>7.8799999999999995E-2</v>
      </c>
      <c r="E1905" s="56">
        <f t="shared" si="148"/>
        <v>1.0304552533127118</v>
      </c>
      <c r="F1905" s="56">
        <f t="shared" si="149"/>
        <v>1.0191432548017489</v>
      </c>
      <c r="G1905" s="57">
        <f t="shared" si="150"/>
        <v>1.0110995176170434</v>
      </c>
      <c r="H1905" s="54">
        <f t="shared" si="151"/>
        <v>4888.4116308683024</v>
      </c>
      <c r="I1905" s="58">
        <f t="shared" si="152"/>
        <v>-64.161630868302382</v>
      </c>
    </row>
    <row r="1906" spans="1:9" x14ac:dyDescent="0.25">
      <c r="A1906" s="53">
        <v>45005</v>
      </c>
      <c r="B1906" s="70">
        <v>4824.25</v>
      </c>
      <c r="C1906" s="55">
        <v>0.1275</v>
      </c>
      <c r="D1906" s="55">
        <v>7.9549999999999996E-2</v>
      </c>
      <c r="E1906" s="56">
        <f t="shared" si="148"/>
        <v>1.0304552533127118</v>
      </c>
      <c r="F1906" s="56">
        <f t="shared" si="149"/>
        <v>1.0193203400467077</v>
      </c>
      <c r="G1906" s="57">
        <f t="shared" si="150"/>
        <v>1.0109238605652604</v>
      </c>
      <c r="H1906" s="54">
        <f t="shared" si="151"/>
        <v>4866.8322954885807</v>
      </c>
      <c r="I1906" s="58">
        <f t="shared" si="152"/>
        <v>-42.582295488580712</v>
      </c>
    </row>
    <row r="1907" spans="1:9" x14ac:dyDescent="0.25">
      <c r="A1907" s="53">
        <v>45006</v>
      </c>
      <c r="B1907" s="70">
        <v>4824.25</v>
      </c>
      <c r="C1907" s="55">
        <v>0.1275</v>
      </c>
      <c r="D1907" s="55">
        <v>8.0299999999999996E-2</v>
      </c>
      <c r="E1907" s="56">
        <f t="shared" si="148"/>
        <v>1.0304552533127118</v>
      </c>
      <c r="F1907" s="56">
        <f t="shared" si="149"/>
        <v>1.0194973330453463</v>
      </c>
      <c r="G1907" s="57">
        <f t="shared" si="150"/>
        <v>1.0107483559909205</v>
      </c>
      <c r="H1907" s="54">
        <f t="shared" si="151"/>
        <v>4854.6277562808982</v>
      </c>
      <c r="I1907" s="58">
        <f t="shared" si="152"/>
        <v>-30.377756280898211</v>
      </c>
    </row>
    <row r="1908" spans="1:9" x14ac:dyDescent="0.25">
      <c r="A1908" s="53">
        <v>45007</v>
      </c>
      <c r="B1908" s="70">
        <v>4804.29</v>
      </c>
      <c r="C1908" s="55">
        <v>0.1275</v>
      </c>
      <c r="D1908" s="55">
        <v>8.1050000000000011E-2</v>
      </c>
      <c r="E1908" s="56">
        <f t="shared" si="148"/>
        <v>1.0304552533127118</v>
      </c>
      <c r="F1908" s="56">
        <f t="shared" si="149"/>
        <v>1.0196742339097093</v>
      </c>
      <c r="G1908" s="57">
        <f t="shared" si="150"/>
        <v>1.010573003655947</v>
      </c>
      <c r="H1908" s="54">
        <f t="shared" si="151"/>
        <v>4846.8408734669893</v>
      </c>
      <c r="I1908" s="58">
        <f t="shared" si="152"/>
        <v>-42.550873466989287</v>
      </c>
    </row>
    <row r="1909" spans="1:9" x14ac:dyDescent="0.25">
      <c r="A1909" s="53">
        <v>45008</v>
      </c>
      <c r="B1909" s="70">
        <v>4776.09</v>
      </c>
      <c r="C1909" s="55">
        <v>0.1275</v>
      </c>
      <c r="D1909" s="55">
        <v>4.8300000000000003E-2</v>
      </c>
      <c r="E1909" s="56">
        <f t="shared" si="148"/>
        <v>1.0304552533127118</v>
      </c>
      <c r="F1909" s="56">
        <f t="shared" si="149"/>
        <v>1.0118622561919084</v>
      </c>
      <c r="G1909" s="57">
        <f t="shared" si="150"/>
        <v>1.0183750278331136</v>
      </c>
      <c r="H1909" s="54">
        <f t="shared" si="151"/>
        <v>4845.7924434933511</v>
      </c>
      <c r="I1909" s="58">
        <f t="shared" si="152"/>
        <v>-69.702443493350984</v>
      </c>
    </row>
    <row r="1910" spans="1:9" x14ac:dyDescent="0.25">
      <c r="A1910" s="53">
        <v>45009</v>
      </c>
      <c r="B1910" s="70">
        <v>4755.12</v>
      </c>
      <c r="C1910" s="55">
        <v>0.1275</v>
      </c>
      <c r="D1910" s="55">
        <v>4.8300000000000003E-2</v>
      </c>
      <c r="E1910" s="56">
        <f t="shared" si="148"/>
        <v>1.0304552533127118</v>
      </c>
      <c r="F1910" s="56">
        <f t="shared" si="149"/>
        <v>1.0118622561919084</v>
      </c>
      <c r="G1910" s="57">
        <f t="shared" si="150"/>
        <v>1.0183750278331136</v>
      </c>
      <c r="H1910" s="54">
        <f t="shared" si="151"/>
        <v>4829.9438467073951</v>
      </c>
      <c r="I1910" s="58">
        <f t="shared" si="152"/>
        <v>-74.823846707395205</v>
      </c>
    </row>
    <row r="1911" spans="1:9" x14ac:dyDescent="0.25">
      <c r="A1911" s="53">
        <v>45010</v>
      </c>
      <c r="B1911" s="70">
        <v>4741.76</v>
      </c>
      <c r="C1911" s="55">
        <v>0.1275</v>
      </c>
      <c r="D1911" s="55">
        <v>4.8300000000000003E-2</v>
      </c>
      <c r="E1911" s="56">
        <f t="shared" si="148"/>
        <v>1.0304552533127118</v>
      </c>
      <c r="F1911" s="56">
        <f t="shared" si="149"/>
        <v>1.0118622561919084</v>
      </c>
      <c r="G1911" s="57">
        <f t="shared" si="150"/>
        <v>1.0183750278331136</v>
      </c>
      <c r="H1911" s="54">
        <f t="shared" si="151"/>
        <v>4829.9438467073951</v>
      </c>
      <c r="I1911" s="58">
        <f t="shared" si="152"/>
        <v>-88.183846707394878</v>
      </c>
    </row>
    <row r="1912" spans="1:9" x14ac:dyDescent="0.25">
      <c r="A1912" s="53">
        <v>45011</v>
      </c>
      <c r="B1912" s="70">
        <v>4741.76</v>
      </c>
      <c r="C1912" s="55">
        <v>0.1275</v>
      </c>
      <c r="D1912" s="55">
        <v>4.8300000000000003E-2</v>
      </c>
      <c r="E1912" s="56">
        <f t="shared" si="148"/>
        <v>1.0304552533127118</v>
      </c>
      <c r="F1912" s="56">
        <f t="shared" si="149"/>
        <v>1.0118622561919084</v>
      </c>
      <c r="G1912" s="57">
        <f t="shared" si="150"/>
        <v>1.0183750278331136</v>
      </c>
      <c r="H1912" s="54">
        <f t="shared" si="151"/>
        <v>4829.9438467073951</v>
      </c>
      <c r="I1912" s="58">
        <f t="shared" si="152"/>
        <v>-88.183846707394878</v>
      </c>
    </row>
    <row r="1913" spans="1:9" x14ac:dyDescent="0.25">
      <c r="A1913" s="53">
        <v>45012</v>
      </c>
      <c r="B1913" s="70">
        <v>4741.76</v>
      </c>
      <c r="C1913" s="55">
        <v>0.1275</v>
      </c>
      <c r="D1913" s="55">
        <v>4.8300000000000003E-2</v>
      </c>
      <c r="E1913" s="56">
        <f t="shared" si="148"/>
        <v>1.0304552533127118</v>
      </c>
      <c r="F1913" s="56">
        <f t="shared" si="149"/>
        <v>1.0118622561919084</v>
      </c>
      <c r="G1913" s="57">
        <f t="shared" si="150"/>
        <v>1.0183750278331136</v>
      </c>
      <c r="H1913" s="54">
        <f t="shared" si="151"/>
        <v>4829.9438467073951</v>
      </c>
      <c r="I1913" s="58">
        <f t="shared" si="152"/>
        <v>-88.183846707394878</v>
      </c>
    </row>
    <row r="1914" spans="1:9" x14ac:dyDescent="0.25">
      <c r="A1914" s="53">
        <v>45013</v>
      </c>
      <c r="B1914" s="70">
        <v>4686.83</v>
      </c>
      <c r="C1914" s="55">
        <v>0.1275</v>
      </c>
      <c r="D1914" s="55">
        <v>4.8300000000000003E-2</v>
      </c>
      <c r="E1914" s="56">
        <f t="shared" si="148"/>
        <v>1.0304552533127118</v>
      </c>
      <c r="F1914" s="56">
        <f t="shared" si="149"/>
        <v>1.0118622561919084</v>
      </c>
      <c r="G1914" s="57">
        <f t="shared" si="150"/>
        <v>1.0183750278331136</v>
      </c>
      <c r="H1914" s="54">
        <f t="shared" si="151"/>
        <v>4852.113560130525</v>
      </c>
      <c r="I1914" s="58">
        <f t="shared" si="152"/>
        <v>-165.28356013052507</v>
      </c>
    </row>
    <row r="1915" spans="1:9" x14ac:dyDescent="0.25">
      <c r="A1915" s="53">
        <v>45014</v>
      </c>
      <c r="B1915" s="70">
        <v>4658.79</v>
      </c>
      <c r="C1915" s="55">
        <v>0.1275</v>
      </c>
      <c r="D1915" s="55">
        <v>4.8300000000000003E-2</v>
      </c>
      <c r="E1915" s="56">
        <f t="shared" si="148"/>
        <v>1.0304552533127118</v>
      </c>
      <c r="F1915" s="56">
        <f t="shared" si="149"/>
        <v>1.0118622561919084</v>
      </c>
      <c r="G1915" s="57">
        <f t="shared" si="150"/>
        <v>1.0183750278331136</v>
      </c>
      <c r="H1915" s="54">
        <f t="shared" si="151"/>
        <v>4851.1974562700652</v>
      </c>
      <c r="I1915" s="58">
        <f t="shared" si="152"/>
        <v>-192.40745627006527</v>
      </c>
    </row>
    <row r="1916" spans="1:9" x14ac:dyDescent="0.25">
      <c r="A1916" s="53">
        <v>45015</v>
      </c>
      <c r="B1916" s="70">
        <v>4627.63</v>
      </c>
      <c r="C1916" s="55">
        <v>0.1275</v>
      </c>
      <c r="D1916" s="55">
        <v>4.8300000000000003E-2</v>
      </c>
      <c r="E1916" s="56">
        <f t="shared" si="148"/>
        <v>1.0304552533127118</v>
      </c>
      <c r="F1916" s="56">
        <f t="shared" si="149"/>
        <v>1.0118622561919084</v>
      </c>
      <c r="G1916" s="57">
        <f t="shared" si="150"/>
        <v>1.0183750278331136</v>
      </c>
      <c r="H1916" s="54">
        <f t="shared" si="151"/>
        <v>4896.2697662046921</v>
      </c>
      <c r="I1916" s="58">
        <f t="shared" si="152"/>
        <v>-268.63976620469202</v>
      </c>
    </row>
    <row r="1917" spans="1:9" x14ac:dyDescent="0.25">
      <c r="A1917" s="53">
        <v>45016</v>
      </c>
      <c r="B1917" s="70">
        <v>4627.2700000000004</v>
      </c>
      <c r="C1917" s="55">
        <v>0.13</v>
      </c>
      <c r="D1917" s="55">
        <v>4.8300000000000003E-2</v>
      </c>
      <c r="E1917" s="56">
        <f t="shared" si="148"/>
        <v>1.0310259847712204</v>
      </c>
      <c r="F1917" s="56">
        <f t="shared" si="149"/>
        <v>1.0118622561919084</v>
      </c>
      <c r="G1917" s="57">
        <f t="shared" si="150"/>
        <v>1.0189390684967672</v>
      </c>
      <c r="H1917" s="54">
        <f t="shared" si="151"/>
        <v>4896.2697662046921</v>
      </c>
      <c r="I1917" s="58">
        <f t="shared" si="152"/>
        <v>-268.9997662046917</v>
      </c>
    </row>
    <row r="1918" spans="1:9" x14ac:dyDescent="0.25">
      <c r="A1918" s="53">
        <v>45017</v>
      </c>
      <c r="B1918" s="70">
        <v>4646.08</v>
      </c>
      <c r="C1918" s="55">
        <v>0.13</v>
      </c>
      <c r="D1918" s="55">
        <v>4.8300000000000003E-2</v>
      </c>
      <c r="E1918" s="56">
        <f t="shared" si="148"/>
        <v>1.0310259847712204</v>
      </c>
      <c r="F1918" s="56">
        <f t="shared" si="149"/>
        <v>1.0118622561919084</v>
      </c>
      <c r="G1918" s="57">
        <f t="shared" si="150"/>
        <v>1.0189390684967672</v>
      </c>
      <c r="H1918" s="54">
        <f t="shared" si="151"/>
        <v>4896.2697662046921</v>
      </c>
      <c r="I1918" s="58">
        <f t="shared" si="152"/>
        <v>-250.18976620469221</v>
      </c>
    </row>
    <row r="1919" spans="1:9" x14ac:dyDescent="0.25">
      <c r="A1919" s="53">
        <v>45018</v>
      </c>
      <c r="B1919" s="70">
        <v>4646.08</v>
      </c>
      <c r="C1919" s="55">
        <v>0.13</v>
      </c>
      <c r="D1919" s="55">
        <v>4.8300000000000003E-2</v>
      </c>
      <c r="E1919" s="56">
        <f t="shared" si="148"/>
        <v>1.0310259847712204</v>
      </c>
      <c r="F1919" s="56">
        <f t="shared" si="149"/>
        <v>1.0118622561919084</v>
      </c>
      <c r="G1919" s="57">
        <f t="shared" si="150"/>
        <v>1.0189390684967672</v>
      </c>
      <c r="H1919" s="54">
        <f t="shared" si="151"/>
        <v>4896.2697662046921</v>
      </c>
      <c r="I1919" s="58">
        <f t="shared" si="152"/>
        <v>-250.18976620469221</v>
      </c>
    </row>
    <row r="1920" spans="1:9" x14ac:dyDescent="0.25">
      <c r="A1920" s="53">
        <v>45019</v>
      </c>
      <c r="B1920" s="70">
        <v>4646.08</v>
      </c>
      <c r="C1920" s="55">
        <v>0.13</v>
      </c>
      <c r="D1920" s="55">
        <v>4.8300000000000003E-2</v>
      </c>
      <c r="E1920" s="56">
        <f t="shared" si="148"/>
        <v>1.0310259847712204</v>
      </c>
      <c r="F1920" s="56">
        <f t="shared" si="149"/>
        <v>1.0118622561919084</v>
      </c>
      <c r="G1920" s="57">
        <f t="shared" si="150"/>
        <v>1.0189390684967672</v>
      </c>
      <c r="H1920" s="54">
        <f t="shared" si="151"/>
        <v>4896.2697662046921</v>
      </c>
      <c r="I1920" s="58">
        <f t="shared" si="152"/>
        <v>-250.18976620469221</v>
      </c>
    </row>
    <row r="1921" spans="1:9" x14ac:dyDescent="0.25">
      <c r="A1921" s="53">
        <v>45020</v>
      </c>
      <c r="B1921" s="70">
        <v>4603</v>
      </c>
      <c r="C1921" s="55">
        <v>0.13</v>
      </c>
      <c r="D1921" s="55">
        <v>4.8300000000000003E-2</v>
      </c>
      <c r="E1921" s="56">
        <f t="shared" si="148"/>
        <v>1.0310259847712204</v>
      </c>
      <c r="F1921" s="56">
        <f t="shared" si="149"/>
        <v>1.0118622561919084</v>
      </c>
      <c r="G1921" s="57">
        <f t="shared" si="150"/>
        <v>1.0189390684967672</v>
      </c>
      <c r="H1921" s="54">
        <f t="shared" si="151"/>
        <v>4928.9034215006304</v>
      </c>
      <c r="I1921" s="58">
        <f t="shared" si="152"/>
        <v>-325.90342150063043</v>
      </c>
    </row>
    <row r="1922" spans="1:9" x14ac:dyDescent="0.25">
      <c r="A1922" s="53">
        <v>45021</v>
      </c>
      <c r="B1922" s="70">
        <v>4587.3100000000004</v>
      </c>
      <c r="C1922" s="55">
        <v>0.13</v>
      </c>
      <c r="D1922" s="55">
        <v>4.8300000000000003E-2</v>
      </c>
      <c r="E1922" s="56">
        <f t="shared" si="148"/>
        <v>1.0310259847712204</v>
      </c>
      <c r="F1922" s="56">
        <f t="shared" si="149"/>
        <v>1.0118622561919084</v>
      </c>
      <c r="G1922" s="57">
        <f t="shared" si="150"/>
        <v>1.0189390684967672</v>
      </c>
      <c r="H1922" s="54">
        <f t="shared" si="151"/>
        <v>5012.1060098939552</v>
      </c>
      <c r="I1922" s="58">
        <f t="shared" si="152"/>
        <v>-424.79600989395476</v>
      </c>
    </row>
    <row r="1923" spans="1:9" x14ac:dyDescent="0.25">
      <c r="A1923" s="53">
        <v>45022</v>
      </c>
      <c r="B1923" s="70">
        <v>4570.91</v>
      </c>
      <c r="C1923" s="55">
        <v>0.13</v>
      </c>
      <c r="D1923" s="55">
        <v>4.8300000000000003E-2</v>
      </c>
      <c r="E1923" s="56">
        <f t="shared" si="148"/>
        <v>1.0310259847712204</v>
      </c>
      <c r="F1923" s="56">
        <f t="shared" si="149"/>
        <v>1.0118622561919084</v>
      </c>
      <c r="G1923" s="57">
        <f t="shared" si="150"/>
        <v>1.0189390684967672</v>
      </c>
      <c r="H1923" s="54">
        <f t="shared" si="151"/>
        <v>5078.8594445261333</v>
      </c>
      <c r="I1923" s="58">
        <f t="shared" si="152"/>
        <v>-507.94944452613345</v>
      </c>
    </row>
    <row r="1924" spans="1:9" x14ac:dyDescent="0.25">
      <c r="A1924" s="53">
        <v>45023</v>
      </c>
      <c r="B1924" s="70">
        <v>4570.91</v>
      </c>
      <c r="C1924" s="55">
        <v>0.13</v>
      </c>
      <c r="D1924" s="55">
        <v>4.8300000000000003E-2</v>
      </c>
      <c r="E1924" s="56">
        <f t="shared" si="148"/>
        <v>1.0310259847712204</v>
      </c>
      <c r="F1924" s="56">
        <f t="shared" si="149"/>
        <v>1.0118622561919084</v>
      </c>
      <c r="G1924" s="57">
        <f t="shared" si="150"/>
        <v>1.0189390684967672</v>
      </c>
      <c r="H1924" s="54">
        <f t="shared" si="151"/>
        <v>4973.0799854383631</v>
      </c>
      <c r="I1924" s="58">
        <f t="shared" si="152"/>
        <v>-402.16998543836326</v>
      </c>
    </row>
    <row r="1925" spans="1:9" x14ac:dyDescent="0.25">
      <c r="A1925" s="53">
        <v>45024</v>
      </c>
      <c r="B1925" s="70">
        <v>4570.91</v>
      </c>
      <c r="C1925" s="55">
        <v>0.13</v>
      </c>
      <c r="D1925" s="55">
        <v>4.8300000000000003E-2</v>
      </c>
      <c r="E1925" s="56">
        <f t="shared" si="148"/>
        <v>1.0310259847712204</v>
      </c>
      <c r="F1925" s="56">
        <f t="shared" si="149"/>
        <v>1.0118622561919084</v>
      </c>
      <c r="G1925" s="57">
        <f t="shared" si="150"/>
        <v>1.0189390684967672</v>
      </c>
      <c r="H1925" s="54">
        <f t="shared" si="151"/>
        <v>4973.0799854383631</v>
      </c>
      <c r="I1925" s="58">
        <f t="shared" si="152"/>
        <v>-402.16998543836326</v>
      </c>
    </row>
    <row r="1926" spans="1:9" x14ac:dyDescent="0.25">
      <c r="A1926" s="53">
        <v>45025</v>
      </c>
      <c r="B1926" s="70">
        <v>4570.91</v>
      </c>
      <c r="C1926" s="55">
        <v>0.13</v>
      </c>
      <c r="D1926" s="55">
        <v>4.8300000000000003E-2</v>
      </c>
      <c r="E1926" s="56">
        <f t="shared" si="148"/>
        <v>1.0310259847712204</v>
      </c>
      <c r="F1926" s="56">
        <f t="shared" si="149"/>
        <v>1.0118622561919084</v>
      </c>
      <c r="G1926" s="57">
        <f t="shared" si="150"/>
        <v>1.0189390684967672</v>
      </c>
      <c r="H1926" s="54">
        <f t="shared" si="151"/>
        <v>4973.0799854383631</v>
      </c>
      <c r="I1926" s="58">
        <f t="shared" si="152"/>
        <v>-402.16998543836326</v>
      </c>
    </row>
    <row r="1927" spans="1:9" x14ac:dyDescent="0.25">
      <c r="A1927" s="53">
        <v>45026</v>
      </c>
      <c r="B1927" s="70">
        <v>4570.91</v>
      </c>
      <c r="C1927" s="55">
        <v>0.13</v>
      </c>
      <c r="D1927" s="55">
        <v>4.8300000000000003E-2</v>
      </c>
      <c r="E1927" s="56">
        <f t="shared" si="148"/>
        <v>1.0310259847712204</v>
      </c>
      <c r="F1927" s="56">
        <f t="shared" si="149"/>
        <v>1.0118622561919084</v>
      </c>
      <c r="G1927" s="57">
        <f t="shared" si="150"/>
        <v>1.0189390684967672</v>
      </c>
      <c r="H1927" s="54">
        <f t="shared" si="151"/>
        <v>4973.0799854383631</v>
      </c>
      <c r="I1927" s="58">
        <f t="shared" si="152"/>
        <v>-402.16998543836326</v>
      </c>
    </row>
    <row r="1928" spans="1:9" x14ac:dyDescent="0.25">
      <c r="A1928" s="53">
        <v>45027</v>
      </c>
      <c r="B1928" s="70">
        <v>4564.24</v>
      </c>
      <c r="C1928" s="55">
        <v>0.13</v>
      </c>
      <c r="D1928" s="55">
        <v>4.8300000000000003E-2</v>
      </c>
      <c r="E1928" s="56">
        <f t="shared" si="148"/>
        <v>1.0310259847712204</v>
      </c>
      <c r="F1928" s="56">
        <f t="shared" si="149"/>
        <v>1.0118622561919084</v>
      </c>
      <c r="G1928" s="57">
        <f t="shared" si="150"/>
        <v>1.0189390684967672</v>
      </c>
      <c r="H1928" s="54">
        <f t="shared" si="151"/>
        <v>4893.877717235714</v>
      </c>
      <c r="I1928" s="58">
        <f t="shared" si="152"/>
        <v>-329.63771723571426</v>
      </c>
    </row>
    <row r="1929" spans="1:9" x14ac:dyDescent="0.25">
      <c r="A1929" s="53">
        <v>45028</v>
      </c>
      <c r="B1929" s="70">
        <v>4516.76</v>
      </c>
      <c r="C1929" s="55">
        <v>0.13</v>
      </c>
      <c r="D1929" s="55">
        <v>4.8300000000000003E-2</v>
      </c>
      <c r="E1929" s="56">
        <f t="shared" si="148"/>
        <v>1.0310259847712204</v>
      </c>
      <c r="F1929" s="56">
        <f t="shared" si="149"/>
        <v>1.0118622561919084</v>
      </c>
      <c r="G1929" s="57">
        <f t="shared" si="150"/>
        <v>1.0189390684967672</v>
      </c>
      <c r="H1929" s="54">
        <f t="shared" si="151"/>
        <v>4833.5064728314064</v>
      </c>
      <c r="I1929" s="58">
        <f t="shared" si="152"/>
        <v>-316.74647283140621</v>
      </c>
    </row>
    <row r="1930" spans="1:9" x14ac:dyDescent="0.25">
      <c r="A1930" s="53">
        <v>45029</v>
      </c>
      <c r="B1930" s="70">
        <v>4458.87</v>
      </c>
      <c r="C1930" s="55">
        <v>0.13</v>
      </c>
      <c r="D1930" s="55">
        <v>4.8300000000000003E-2</v>
      </c>
      <c r="E1930" s="56">
        <f t="shared" si="148"/>
        <v>1.0310259847712204</v>
      </c>
      <c r="F1930" s="56">
        <f t="shared" si="149"/>
        <v>1.0118622561919084</v>
      </c>
      <c r="G1930" s="57">
        <f t="shared" si="150"/>
        <v>1.0189390684967672</v>
      </c>
      <c r="H1930" s="54">
        <f t="shared" si="151"/>
        <v>4775.99550825809</v>
      </c>
      <c r="I1930" s="58">
        <f t="shared" si="152"/>
        <v>-317.12550825809012</v>
      </c>
    </row>
    <row r="1931" spans="1:9" ht="16.5" thickBot="1" x14ac:dyDescent="0.3">
      <c r="A1931" s="60">
        <v>45030</v>
      </c>
      <c r="B1931" s="71">
        <v>4424.0200000000004</v>
      </c>
      <c r="C1931" s="62">
        <v>0.13</v>
      </c>
      <c r="D1931" s="62">
        <v>4.8300000000000003E-2</v>
      </c>
      <c r="E1931" s="56">
        <f t="shared" si="148"/>
        <v>1.0310259847712204</v>
      </c>
      <c r="F1931" s="56">
        <f t="shared" si="149"/>
        <v>1.0118622561919084</v>
      </c>
      <c r="G1931" s="63">
        <f t="shared" si="150"/>
        <v>1.0189390684967672</v>
      </c>
      <c r="H1931" s="61">
        <f t="shared" si="151"/>
        <v>4777.9803999557525</v>
      </c>
      <c r="I1931" s="64">
        <f t="shared" si="152"/>
        <v>-353.96039995575211</v>
      </c>
    </row>
  </sheetData>
  <pageMargins left="0.7" right="0.7" top="0.75" bottom="0.75" header="0.3" footer="0.3"/>
  <pageSetup paperSize="9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K153"/>
  <sheetViews>
    <sheetView showGridLines="0" workbookViewId="0"/>
  </sheetViews>
  <sheetFormatPr baseColWidth="10" defaultColWidth="11.42578125" defaultRowHeight="15.75" x14ac:dyDescent="0.25"/>
  <cols>
    <col min="1" max="1" width="12.42578125" style="43" customWidth="1"/>
    <col min="2" max="2" width="17.5703125" style="76" customWidth="1"/>
    <col min="3" max="4" width="17.5703125" style="43" customWidth="1"/>
    <col min="5" max="5" width="19.7109375" style="43" bestFit="1" customWidth="1"/>
    <col min="6" max="9" width="17.5703125" style="43" customWidth="1"/>
    <col min="10" max="10" width="18.85546875" style="43" customWidth="1"/>
    <col min="11" max="11" width="12.42578125" style="43" bestFit="1" customWidth="1"/>
    <col min="12" max="12" width="11.42578125" style="43"/>
    <col min="13" max="13" width="20.28515625" style="43" bestFit="1" customWidth="1"/>
    <col min="14" max="14" width="20.5703125" style="43" bestFit="1" customWidth="1"/>
    <col min="15" max="16384" width="11.42578125" style="43"/>
  </cols>
  <sheetData>
    <row r="1" spans="1:11" x14ac:dyDescent="0.25">
      <c r="A1" s="88" t="s">
        <v>11</v>
      </c>
      <c r="B1" s="43"/>
      <c r="C1" s="73"/>
      <c r="D1" s="73"/>
      <c r="E1" s="73"/>
    </row>
    <row r="2" spans="1:11" x14ac:dyDescent="0.25">
      <c r="A2" s="89" t="s">
        <v>12</v>
      </c>
      <c r="B2" s="74"/>
      <c r="C2" s="75"/>
      <c r="D2" s="75"/>
      <c r="E2" s="73"/>
    </row>
    <row r="3" spans="1:11" x14ac:dyDescent="0.25">
      <c r="A3" s="90" t="s">
        <v>53</v>
      </c>
      <c r="B3" s="74"/>
      <c r="C3" s="73"/>
      <c r="D3" s="73"/>
      <c r="E3" s="73"/>
    </row>
    <row r="4" spans="1:11" x14ac:dyDescent="0.25">
      <c r="A4" s="72" t="s">
        <v>13</v>
      </c>
      <c r="F4" s="43" t="s">
        <v>54</v>
      </c>
    </row>
    <row r="5" spans="1:11" x14ac:dyDescent="0.25">
      <c r="B5" s="74"/>
      <c r="C5" s="73"/>
      <c r="D5" s="73"/>
      <c r="E5" s="77"/>
    </row>
    <row r="6" spans="1:11" ht="47.25" x14ac:dyDescent="0.25">
      <c r="A6" s="91" t="s">
        <v>6</v>
      </c>
      <c r="B6" s="92" t="s">
        <v>14</v>
      </c>
      <c r="C6" s="93" t="s">
        <v>52</v>
      </c>
      <c r="D6" s="93" t="s">
        <v>51</v>
      </c>
      <c r="E6" s="93" t="s">
        <v>15</v>
      </c>
      <c r="F6" s="93" t="s">
        <v>16</v>
      </c>
      <c r="G6" s="93" t="s">
        <v>17</v>
      </c>
      <c r="H6" s="93" t="s">
        <v>18</v>
      </c>
      <c r="I6" s="93" t="s">
        <v>19</v>
      </c>
      <c r="J6" s="93" t="s">
        <v>20</v>
      </c>
    </row>
    <row r="7" spans="1:11" x14ac:dyDescent="0.25">
      <c r="A7" s="94"/>
      <c r="B7" s="95" t="s">
        <v>48</v>
      </c>
      <c r="C7" s="96" t="s">
        <v>50</v>
      </c>
      <c r="D7" s="96" t="s">
        <v>50</v>
      </c>
      <c r="E7" s="96" t="s">
        <v>49</v>
      </c>
      <c r="F7" s="96" t="s">
        <v>49</v>
      </c>
      <c r="G7" s="96" t="s">
        <v>49</v>
      </c>
      <c r="H7" s="96" t="s">
        <v>49</v>
      </c>
      <c r="I7" s="96" t="s">
        <v>49</v>
      </c>
      <c r="J7" s="96" t="s">
        <v>49</v>
      </c>
    </row>
    <row r="8" spans="1:11" x14ac:dyDescent="0.25">
      <c r="A8" s="78">
        <v>43417</v>
      </c>
      <c r="B8" s="79">
        <v>15980</v>
      </c>
      <c r="C8" s="97">
        <v>825</v>
      </c>
      <c r="D8" s="97">
        <f>+(G8/F8)*C8</f>
        <v>784.19260940869765</v>
      </c>
      <c r="E8" s="97">
        <v>13183500</v>
      </c>
      <c r="F8" s="97">
        <f>+VLOOKUP(A8,Forward!A:B,2,0)</f>
        <v>3176.89</v>
      </c>
      <c r="G8" s="97">
        <f>+VLOOKUP(A8,Forward!A:H,8,0)</f>
        <v>3019.7498895810877</v>
      </c>
      <c r="H8" s="98">
        <f t="shared" ref="H8:H39" si="0">+E8/F8</f>
        <v>4149.8131820742929</v>
      </c>
      <c r="I8" s="98">
        <f>+H8*G8</f>
        <v>12531397.898350988</v>
      </c>
      <c r="J8" s="99">
        <f>+E8-I8</f>
        <v>652102.10164901242</v>
      </c>
      <c r="K8" s="80"/>
    </row>
    <row r="9" spans="1:11" x14ac:dyDescent="0.25">
      <c r="A9" s="81">
        <v>43427</v>
      </c>
      <c r="B9" s="82">
        <v>34000</v>
      </c>
      <c r="C9" s="100">
        <v>826</v>
      </c>
      <c r="D9" s="97">
        <f t="shared" ref="D9:D72" si="1">+(G9/F9)*C9</f>
        <v>768.87606831943458</v>
      </c>
      <c r="E9" s="100">
        <v>28084000</v>
      </c>
      <c r="F9" s="100">
        <f>+VLOOKUP(A9,Forward!A:B,2,0)</f>
        <v>3196.26</v>
      </c>
      <c r="G9" s="100">
        <f>+VLOOKUP(A9,Forward!A:H,8,0)</f>
        <v>2975.2152810250318</v>
      </c>
      <c r="H9" s="101">
        <f t="shared" si="0"/>
        <v>8786.5192443668529</v>
      </c>
      <c r="I9" s="101">
        <f t="shared" ref="I9:I39" si="2">+H9*G9</f>
        <v>26141786.322860777</v>
      </c>
      <c r="J9" s="102">
        <f t="shared" ref="J9:J39" si="3">+E9-I9</f>
        <v>1942213.6771392226</v>
      </c>
      <c r="K9" s="80"/>
    </row>
    <row r="10" spans="1:11" x14ac:dyDescent="0.25">
      <c r="A10" s="81">
        <v>43463</v>
      </c>
      <c r="B10" s="82">
        <v>33920</v>
      </c>
      <c r="C10" s="100">
        <v>830</v>
      </c>
      <c r="D10" s="97">
        <f t="shared" si="1"/>
        <v>762.92314206800802</v>
      </c>
      <c r="E10" s="100">
        <v>28153600</v>
      </c>
      <c r="F10" s="100">
        <f>+VLOOKUP(A10,Forward!A:B,2,0)</f>
        <v>3249.75</v>
      </c>
      <c r="G10" s="100">
        <f>+VLOOKUP(A10,Forward!A:H,8,0)</f>
        <v>2987.1198565488062</v>
      </c>
      <c r="H10" s="101">
        <f t="shared" si="0"/>
        <v>8663.3125625048087</v>
      </c>
      <c r="I10" s="101">
        <f t="shared" si="2"/>
        <v>25878352.978946835</v>
      </c>
      <c r="J10" s="102">
        <f t="shared" si="3"/>
        <v>2275247.0210531652</v>
      </c>
      <c r="K10" s="80"/>
    </row>
    <row r="11" spans="1:11" x14ac:dyDescent="0.25">
      <c r="A11" s="81">
        <v>43480</v>
      </c>
      <c r="B11" s="82">
        <v>13950</v>
      </c>
      <c r="C11" s="100">
        <v>795</v>
      </c>
      <c r="D11" s="97">
        <f t="shared" si="1"/>
        <v>776.78828558668454</v>
      </c>
      <c r="E11" s="100">
        <v>11090250</v>
      </c>
      <c r="F11" s="100">
        <f>+VLOOKUP(A11,Forward!A:B,2,0)</f>
        <v>3143.22</v>
      </c>
      <c r="G11" s="100">
        <f>+VLOOKUP(A11,Forward!A:H,8,0)</f>
        <v>3071.2156918512933</v>
      </c>
      <c r="H11" s="101">
        <f t="shared" si="0"/>
        <v>3528.3085498310652</v>
      </c>
      <c r="I11" s="101">
        <f t="shared" si="2"/>
        <v>10836196.583934247</v>
      </c>
      <c r="J11" s="102">
        <f t="shared" si="3"/>
        <v>254053.41606575251</v>
      </c>
      <c r="K11" s="80"/>
    </row>
    <row r="12" spans="1:11" x14ac:dyDescent="0.25">
      <c r="A12" s="81">
        <v>43502</v>
      </c>
      <c r="B12" s="82">
        <v>34700</v>
      </c>
      <c r="C12" s="100">
        <v>755</v>
      </c>
      <c r="D12" s="97">
        <f t="shared" si="1"/>
        <v>770.08761741968385</v>
      </c>
      <c r="E12" s="100">
        <v>26198500</v>
      </c>
      <c r="F12" s="100">
        <f>+VLOOKUP(A12,Forward!A:B,2,0)</f>
        <v>3094.05</v>
      </c>
      <c r="G12" s="100">
        <f>+VLOOKUP(A12,Forward!A:H,8,0)</f>
        <v>3155.8802552018183</v>
      </c>
      <c r="H12" s="101">
        <f t="shared" si="0"/>
        <v>8467.3809408380603</v>
      </c>
      <c r="I12" s="101">
        <f t="shared" si="2"/>
        <v>26722040.324463028</v>
      </c>
      <c r="J12" s="102">
        <f t="shared" si="3"/>
        <v>-523540.32446302846</v>
      </c>
      <c r="K12" s="80"/>
    </row>
    <row r="13" spans="1:11" x14ac:dyDescent="0.25">
      <c r="A13" s="81">
        <v>43514</v>
      </c>
      <c r="B13" s="82">
        <v>33470</v>
      </c>
      <c r="C13" s="100">
        <v>760</v>
      </c>
      <c r="D13" s="97">
        <f t="shared" si="1"/>
        <v>772.87848074493297</v>
      </c>
      <c r="E13" s="100">
        <v>25437200</v>
      </c>
      <c r="F13" s="100">
        <f>+VLOOKUP(A13,Forward!A:B,2,0)</f>
        <v>3141.4</v>
      </c>
      <c r="G13" s="100">
        <f>+VLOOKUP(A13,Forward!A:H,8,0)</f>
        <v>3194.6321834370165</v>
      </c>
      <c r="H13" s="101">
        <f t="shared" si="0"/>
        <v>8097.4087986248169</v>
      </c>
      <c r="I13" s="101">
        <f t="shared" si="2"/>
        <v>25868242.750532907</v>
      </c>
      <c r="J13" s="102">
        <f t="shared" si="3"/>
        <v>-431042.7505329065</v>
      </c>
      <c r="K13" s="80"/>
    </row>
    <row r="14" spans="1:11" x14ac:dyDescent="0.25">
      <c r="A14" s="81">
        <v>43537</v>
      </c>
      <c r="B14" s="82">
        <v>16340</v>
      </c>
      <c r="C14" s="100">
        <v>755</v>
      </c>
      <c r="D14" s="97">
        <f t="shared" si="1"/>
        <v>762.66518613316521</v>
      </c>
      <c r="E14" s="100">
        <v>12336700</v>
      </c>
      <c r="F14" s="100">
        <f>+VLOOKUP(A14,Forward!A:B,2,0)</f>
        <v>3153.2</v>
      </c>
      <c r="G14" s="100">
        <f>+VLOOKUP(A14,Forward!A:H,8,0)</f>
        <v>3185.2130661127107</v>
      </c>
      <c r="H14" s="101">
        <f t="shared" si="0"/>
        <v>3912.4381580616518</v>
      </c>
      <c r="I14" s="101">
        <f t="shared" si="2"/>
        <v>12461949.14141592</v>
      </c>
      <c r="J14" s="102">
        <f t="shared" si="3"/>
        <v>-125249.14141592011</v>
      </c>
      <c r="K14" s="80"/>
    </row>
    <row r="15" spans="1:11" x14ac:dyDescent="0.25">
      <c r="A15" s="81">
        <v>43551</v>
      </c>
      <c r="B15" s="82">
        <v>33150</v>
      </c>
      <c r="C15" s="100">
        <v>745</v>
      </c>
      <c r="D15" s="97">
        <f t="shared" si="1"/>
        <v>782.63394633190865</v>
      </c>
      <c r="E15" s="100">
        <v>24696750</v>
      </c>
      <c r="F15" s="100">
        <f>+VLOOKUP(A15,Forward!A:B,2,0)</f>
        <v>3145.55</v>
      </c>
      <c r="G15" s="100">
        <f>+VLOOKUP(A15,Forward!A:H,8,0)</f>
        <v>3304.4486038715913</v>
      </c>
      <c r="H15" s="101">
        <f t="shared" si="0"/>
        <v>7851.3296561809539</v>
      </c>
      <c r="I15" s="101">
        <f t="shared" si="2"/>
        <v>25944315.320902776</v>
      </c>
      <c r="J15" s="102">
        <f t="shared" si="3"/>
        <v>-1247565.320902776</v>
      </c>
      <c r="K15" s="80"/>
    </row>
    <row r="16" spans="1:11" x14ac:dyDescent="0.25">
      <c r="A16" s="81">
        <v>43564</v>
      </c>
      <c r="B16" s="82">
        <v>33250</v>
      </c>
      <c r="C16" s="100">
        <v>760</v>
      </c>
      <c r="D16" s="97">
        <f t="shared" si="1"/>
        <v>775.54732669466591</v>
      </c>
      <c r="E16" s="100">
        <v>25270000</v>
      </c>
      <c r="F16" s="100">
        <f>+VLOOKUP(A16,Forward!A:B,2,0)</f>
        <v>3115.22</v>
      </c>
      <c r="G16" s="100">
        <f>+VLOOKUP(A16,Forward!A:H,8,0)</f>
        <v>3178.9480829812592</v>
      </c>
      <c r="H16" s="101">
        <f t="shared" si="0"/>
        <v>8111.7866474919911</v>
      </c>
      <c r="I16" s="101">
        <f t="shared" si="2"/>
        <v>25786948.612597641</v>
      </c>
      <c r="J16" s="102">
        <f t="shared" si="3"/>
        <v>-516948.6125976406</v>
      </c>
      <c r="K16" s="80"/>
    </row>
    <row r="17" spans="1:11" x14ac:dyDescent="0.25">
      <c r="A17" s="81">
        <v>43581</v>
      </c>
      <c r="B17" s="82">
        <v>14270</v>
      </c>
      <c r="C17" s="100">
        <v>755</v>
      </c>
      <c r="D17" s="97">
        <f t="shared" si="1"/>
        <v>737.91668151851604</v>
      </c>
      <c r="E17" s="100">
        <v>10773850</v>
      </c>
      <c r="F17" s="100">
        <f>+VLOOKUP(A17,Forward!A:B,2,0)</f>
        <v>3237.98</v>
      </c>
      <c r="G17" s="100">
        <f>+VLOOKUP(A17,Forward!A:H,8,0)</f>
        <v>3164.7145118189733</v>
      </c>
      <c r="H17" s="101">
        <f t="shared" si="0"/>
        <v>3327.3367963977539</v>
      </c>
      <c r="I17" s="101">
        <f t="shared" si="2"/>
        <v>10530071.045269225</v>
      </c>
      <c r="J17" s="102">
        <f t="shared" si="3"/>
        <v>243778.95473077521</v>
      </c>
      <c r="K17" s="80"/>
    </row>
    <row r="18" spans="1:11" x14ac:dyDescent="0.25">
      <c r="A18" s="81">
        <v>43594</v>
      </c>
      <c r="B18" s="82">
        <v>33170</v>
      </c>
      <c r="C18" s="100">
        <v>760</v>
      </c>
      <c r="D18" s="97">
        <f t="shared" si="1"/>
        <v>721.72292672761682</v>
      </c>
      <c r="E18" s="100">
        <v>25209200</v>
      </c>
      <c r="F18" s="100">
        <f>+VLOOKUP(A18,Forward!A:B,2,0)</f>
        <v>3290.12</v>
      </c>
      <c r="G18" s="100">
        <f>+VLOOKUP(A18,Forward!A:H,8,0)</f>
        <v>3124.4145206382454</v>
      </c>
      <c r="H18" s="101">
        <f t="shared" si="0"/>
        <v>7662.0913522911023</v>
      </c>
      <c r="I18" s="101">
        <f t="shared" si="2"/>
        <v>23939549.479555052</v>
      </c>
      <c r="J18" s="102">
        <f t="shared" si="3"/>
        <v>1269650.5204449482</v>
      </c>
      <c r="K18" s="80"/>
    </row>
    <row r="19" spans="1:11" x14ac:dyDescent="0.25">
      <c r="A19" s="81">
        <v>43608</v>
      </c>
      <c r="B19" s="82">
        <v>23800</v>
      </c>
      <c r="C19" s="100">
        <v>810</v>
      </c>
      <c r="D19" s="97">
        <f t="shared" si="1"/>
        <v>759.6816249332677</v>
      </c>
      <c r="E19" s="100">
        <v>19278000</v>
      </c>
      <c r="F19" s="100">
        <f>+VLOOKUP(A19,Forward!A:B,2,0)</f>
        <v>3340.96</v>
      </c>
      <c r="G19" s="100">
        <f>+VLOOKUP(A19,Forward!A:H,8,0)</f>
        <v>3133.4147180704322</v>
      </c>
      <c r="H19" s="101">
        <f t="shared" si="0"/>
        <v>5770.1977874622862</v>
      </c>
      <c r="I19" s="101">
        <f t="shared" si="2"/>
        <v>18080422.673411772</v>
      </c>
      <c r="J19" s="102">
        <f t="shared" si="3"/>
        <v>1197577.3265882283</v>
      </c>
      <c r="K19" s="80"/>
    </row>
    <row r="20" spans="1:11" x14ac:dyDescent="0.25">
      <c r="A20" s="81">
        <v>43615</v>
      </c>
      <c r="B20" s="82">
        <v>33330</v>
      </c>
      <c r="C20" s="100">
        <v>855</v>
      </c>
      <c r="D20" s="97">
        <f t="shared" si="1"/>
        <v>783.02556570627985</v>
      </c>
      <c r="E20" s="100">
        <v>28497150</v>
      </c>
      <c r="F20" s="100">
        <f>+VLOOKUP(A20,Forward!A:B,2,0)</f>
        <v>3375.29</v>
      </c>
      <c r="G20" s="100">
        <f>+VLOOKUP(A20,Forward!A:H,8,0)</f>
        <v>3091.1559785646191</v>
      </c>
      <c r="H20" s="101">
        <f t="shared" si="0"/>
        <v>8442.8745381878307</v>
      </c>
      <c r="I20" s="101">
        <f t="shared" si="2"/>
        <v>26098242.104990311</v>
      </c>
      <c r="J20" s="102">
        <f t="shared" si="3"/>
        <v>2398907.895009689</v>
      </c>
      <c r="K20" s="80"/>
    </row>
    <row r="21" spans="1:11" x14ac:dyDescent="0.25">
      <c r="A21" s="81">
        <v>43634</v>
      </c>
      <c r="B21" s="82">
        <v>33790</v>
      </c>
      <c r="C21" s="100">
        <v>1000</v>
      </c>
      <c r="D21" s="97">
        <f t="shared" si="1"/>
        <v>946.01491690255614</v>
      </c>
      <c r="E21" s="100">
        <v>33790000</v>
      </c>
      <c r="F21" s="100">
        <f>+VLOOKUP(A21,Forward!A:B,2,0)</f>
        <v>3286.63</v>
      </c>
      <c r="G21" s="100">
        <f>+VLOOKUP(A21,Forward!A:H,8,0)</f>
        <v>3109.2010063394482</v>
      </c>
      <c r="H21" s="101">
        <f t="shared" si="0"/>
        <v>10281.04776016771</v>
      </c>
      <c r="I21" s="101">
        <f t="shared" si="2"/>
        <v>31965844.042137373</v>
      </c>
      <c r="J21" s="102">
        <f t="shared" si="3"/>
        <v>1824155.9578626268</v>
      </c>
      <c r="K21" s="80"/>
    </row>
    <row r="22" spans="1:11" x14ac:dyDescent="0.25">
      <c r="A22" s="81">
        <v>43661</v>
      </c>
      <c r="B22" s="82">
        <v>33500</v>
      </c>
      <c r="C22" s="100">
        <v>900</v>
      </c>
      <c r="D22" s="97">
        <f t="shared" si="1"/>
        <v>888.81612584099901</v>
      </c>
      <c r="E22" s="100">
        <v>30150000</v>
      </c>
      <c r="F22" s="100">
        <f>+VLOOKUP(A22,Forward!A:B,2,0)</f>
        <v>3190.33</v>
      </c>
      <c r="G22" s="100">
        <f>+VLOOKUP(A22,Forward!A:H,8,0)</f>
        <v>3150.6852786159047</v>
      </c>
      <c r="H22" s="101">
        <f t="shared" si="0"/>
        <v>9450.4330273043852</v>
      </c>
      <c r="I22" s="101">
        <f t="shared" si="2"/>
        <v>29775340.215673465</v>
      </c>
      <c r="J22" s="102">
        <f t="shared" si="3"/>
        <v>374659.78432653472</v>
      </c>
      <c r="K22" s="80"/>
    </row>
    <row r="23" spans="1:11" x14ac:dyDescent="0.25">
      <c r="A23" s="81">
        <v>43683</v>
      </c>
      <c r="B23" s="82">
        <v>33280</v>
      </c>
      <c r="C23" s="100">
        <v>930</v>
      </c>
      <c r="D23" s="97">
        <f t="shared" si="1"/>
        <v>888.11006953894127</v>
      </c>
      <c r="E23" s="100">
        <v>30950400</v>
      </c>
      <c r="F23" s="100">
        <f>+VLOOKUP(A23,Forward!A:B,2,0)</f>
        <v>3459.47</v>
      </c>
      <c r="G23" s="100">
        <f>+VLOOKUP(A23,Forward!A:H,8,0)</f>
        <v>3303.6453142665387</v>
      </c>
      <c r="H23" s="101">
        <f t="shared" si="0"/>
        <v>8946.5727409111805</v>
      </c>
      <c r="I23" s="101">
        <f t="shared" si="2"/>
        <v>29556303.114255965</v>
      </c>
      <c r="J23" s="102">
        <f t="shared" si="3"/>
        <v>1394096.8857440352</v>
      </c>
      <c r="K23" s="80"/>
    </row>
    <row r="24" spans="1:11" x14ac:dyDescent="0.25">
      <c r="A24" s="81">
        <v>43693</v>
      </c>
      <c r="B24" s="82">
        <v>13330</v>
      </c>
      <c r="C24" s="100">
        <v>900</v>
      </c>
      <c r="D24" s="97">
        <f t="shared" si="1"/>
        <v>868.91225360477688</v>
      </c>
      <c r="E24" s="100">
        <v>11997000</v>
      </c>
      <c r="F24" s="100">
        <f>+VLOOKUP(A24,Forward!A:B,2,0)</f>
        <v>3447.76</v>
      </c>
      <c r="G24" s="100">
        <f>+VLOOKUP(A24,Forward!A:H,8,0)</f>
        <v>3328.6676794315617</v>
      </c>
      <c r="H24" s="101">
        <f t="shared" si="0"/>
        <v>3479.6505557231358</v>
      </c>
      <c r="I24" s="101">
        <f t="shared" si="2"/>
        <v>11582600.340551674</v>
      </c>
      <c r="J24" s="102">
        <f t="shared" si="3"/>
        <v>414399.65944832563</v>
      </c>
      <c r="K24" s="80"/>
    </row>
    <row r="25" spans="1:11" x14ac:dyDescent="0.25">
      <c r="A25" s="81">
        <v>43707</v>
      </c>
      <c r="B25" s="82">
        <v>33590</v>
      </c>
      <c r="C25" s="100">
        <v>917.78</v>
      </c>
      <c r="D25" s="97">
        <f t="shared" si="1"/>
        <v>898.74722805728459</v>
      </c>
      <c r="E25" s="100">
        <v>30828230.199999999</v>
      </c>
      <c r="F25" s="100">
        <f>+VLOOKUP(A25,Forward!A:B,2,0)</f>
        <v>3464.15</v>
      </c>
      <c r="G25" s="100">
        <f>+VLOOKUP(A25,Forward!A:H,8,0)</f>
        <v>3392.3110223306703</v>
      </c>
      <c r="H25" s="101">
        <f t="shared" si="0"/>
        <v>8899.2192024017422</v>
      </c>
      <c r="I25" s="101">
        <f t="shared" si="2"/>
        <v>30188919.390444186</v>
      </c>
      <c r="J25" s="102">
        <f t="shared" si="3"/>
        <v>639310.80955581367</v>
      </c>
      <c r="K25" s="80"/>
    </row>
    <row r="26" spans="1:11" x14ac:dyDescent="0.25">
      <c r="A26" s="81">
        <v>43720</v>
      </c>
      <c r="B26" s="82">
        <v>34270</v>
      </c>
      <c r="C26" s="100">
        <v>890</v>
      </c>
      <c r="D26" s="97">
        <f t="shared" si="1"/>
        <v>866.04205497952103</v>
      </c>
      <c r="E26" s="100">
        <v>30500300</v>
      </c>
      <c r="F26" s="100">
        <f>+VLOOKUP(A26,Forward!A:B,2,0)</f>
        <v>3372.48</v>
      </c>
      <c r="G26" s="100">
        <f>+VLOOKUP(A26,Forward!A:H,8,0)</f>
        <v>3281.6960781767812</v>
      </c>
      <c r="H26" s="101">
        <f t="shared" si="0"/>
        <v>9043.8786886801408</v>
      </c>
      <c r="I26" s="101">
        <f t="shared" si="2"/>
        <v>29679261.224148188</v>
      </c>
      <c r="J26" s="102">
        <f t="shared" si="3"/>
        <v>821038.77585181221</v>
      </c>
      <c r="K26" s="80"/>
    </row>
    <row r="27" spans="1:11" x14ac:dyDescent="0.25">
      <c r="A27" s="81">
        <v>43727</v>
      </c>
      <c r="B27" s="82">
        <v>19480</v>
      </c>
      <c r="C27" s="100">
        <v>900</v>
      </c>
      <c r="D27" s="97">
        <f t="shared" si="1"/>
        <v>857.03346887413613</v>
      </c>
      <c r="E27" s="100">
        <v>17532000</v>
      </c>
      <c r="F27" s="100">
        <f>+VLOOKUP(A27,Forward!A:B,2,0)</f>
        <v>3377.79</v>
      </c>
      <c r="G27" s="100">
        <f>+VLOOKUP(A27,Forward!A:H,8,0)</f>
        <v>3216.5323120315202</v>
      </c>
      <c r="H27" s="101">
        <f t="shared" si="0"/>
        <v>5190.3759558764759</v>
      </c>
      <c r="I27" s="101">
        <f t="shared" si="2"/>
        <v>16695011.973668173</v>
      </c>
      <c r="J27" s="102">
        <f t="shared" si="3"/>
        <v>836988.02633182704</v>
      </c>
      <c r="K27" s="80"/>
    </row>
    <row r="28" spans="1:11" x14ac:dyDescent="0.25">
      <c r="A28" s="81">
        <v>43760</v>
      </c>
      <c r="B28" s="82">
        <v>34190</v>
      </c>
      <c r="C28" s="100">
        <v>900</v>
      </c>
      <c r="D28" s="97">
        <f t="shared" si="1"/>
        <v>837.13777566898364</v>
      </c>
      <c r="E28" s="100">
        <v>30771000</v>
      </c>
      <c r="F28" s="100">
        <f>+VLOOKUP(A28,Forward!A:B,2,0)</f>
        <v>3442.78</v>
      </c>
      <c r="G28" s="100">
        <f>+VLOOKUP(A28,Forward!A:H,8,0)</f>
        <v>3202.3124347974044</v>
      </c>
      <c r="H28" s="101">
        <f t="shared" si="0"/>
        <v>8937.8351216168321</v>
      </c>
      <c r="I28" s="101">
        <f t="shared" si="2"/>
        <v>28621740.550122552</v>
      </c>
      <c r="J28" s="102">
        <f t="shared" si="3"/>
        <v>2149259.4498774484</v>
      </c>
      <c r="K28" s="80"/>
    </row>
    <row r="29" spans="1:11" x14ac:dyDescent="0.25">
      <c r="A29" s="81">
        <v>43769</v>
      </c>
      <c r="B29" s="82">
        <v>34220</v>
      </c>
      <c r="C29" s="100">
        <v>900</v>
      </c>
      <c r="D29" s="97">
        <f t="shared" si="1"/>
        <v>888.4118647245399</v>
      </c>
      <c r="E29" s="100">
        <v>30798000</v>
      </c>
      <c r="F29" s="100">
        <f>+VLOOKUP(A29,Forward!A:B,2,0)</f>
        <v>3389.94</v>
      </c>
      <c r="G29" s="100">
        <f>+VLOOKUP(A29,Forward!A:H,8,0)</f>
        <v>3346.2921296714521</v>
      </c>
      <c r="H29" s="101">
        <f t="shared" si="0"/>
        <v>9085.1165507354108</v>
      </c>
      <c r="I29" s="101">
        <f t="shared" si="2"/>
        <v>30401454.010873754</v>
      </c>
      <c r="J29" s="102">
        <f t="shared" si="3"/>
        <v>396545.98912624642</v>
      </c>
      <c r="K29" s="80"/>
    </row>
    <row r="30" spans="1:11" x14ac:dyDescent="0.25">
      <c r="A30" s="81">
        <v>43783</v>
      </c>
      <c r="B30" s="82">
        <v>11990</v>
      </c>
      <c r="C30" s="100">
        <v>900</v>
      </c>
      <c r="D30" s="97">
        <f t="shared" si="1"/>
        <v>906.1774123938693</v>
      </c>
      <c r="E30" s="100">
        <v>10791000</v>
      </c>
      <c r="F30" s="100">
        <f>+VLOOKUP(A30,Forward!A:B,2,0)</f>
        <v>3441.89</v>
      </c>
      <c r="G30" s="100">
        <f>+VLOOKUP(A30,Forward!A:H,8,0)</f>
        <v>3465.5144154937052</v>
      </c>
      <c r="H30" s="101">
        <f t="shared" si="0"/>
        <v>3135.1960696012948</v>
      </c>
      <c r="I30" s="101">
        <f t="shared" si="2"/>
        <v>10865067.174602494</v>
      </c>
      <c r="J30" s="102">
        <f t="shared" si="3"/>
        <v>-74067.174602493644</v>
      </c>
      <c r="K30" s="80"/>
    </row>
    <row r="31" spans="1:11" x14ac:dyDescent="0.25">
      <c r="A31" s="81">
        <v>43789</v>
      </c>
      <c r="B31" s="82">
        <v>33990</v>
      </c>
      <c r="C31" s="100">
        <v>900</v>
      </c>
      <c r="D31" s="97">
        <f t="shared" si="1"/>
        <v>891.69465431069625</v>
      </c>
      <c r="E31" s="100">
        <v>30591000</v>
      </c>
      <c r="F31" s="100">
        <f>+VLOOKUP(A31,Forward!A:B,2,0)</f>
        <v>3434.49</v>
      </c>
      <c r="G31" s="100">
        <f>+VLOOKUP(A31,Forward!A:H,8,0)</f>
        <v>3402.7959703150477</v>
      </c>
      <c r="H31" s="101">
        <f t="shared" si="0"/>
        <v>8906.9992924713715</v>
      </c>
      <c r="I31" s="101">
        <f t="shared" si="2"/>
        <v>30308701.300020564</v>
      </c>
      <c r="J31" s="102">
        <f t="shared" si="3"/>
        <v>282298.69997943565</v>
      </c>
      <c r="K31" s="80"/>
    </row>
    <row r="32" spans="1:11" x14ac:dyDescent="0.25">
      <c r="A32" s="81">
        <v>43815</v>
      </c>
      <c r="B32" s="82">
        <v>34160</v>
      </c>
      <c r="C32" s="100">
        <v>900.35</v>
      </c>
      <c r="D32" s="97">
        <f t="shared" si="1"/>
        <v>901.96683372789914</v>
      </c>
      <c r="E32" s="100">
        <v>30755956</v>
      </c>
      <c r="F32" s="100">
        <f>+VLOOKUP(A32,Forward!A:B,2,0)</f>
        <v>3374.29</v>
      </c>
      <c r="G32" s="100">
        <f>+VLOOKUP(A32,Forward!A:H,8,0)</f>
        <v>3380.3494945073721</v>
      </c>
      <c r="H32" s="101">
        <f t="shared" si="0"/>
        <v>9114.7933343014374</v>
      </c>
      <c r="I32" s="101">
        <f t="shared" si="2"/>
        <v>30811187.040145028</v>
      </c>
      <c r="J32" s="102">
        <f t="shared" si="3"/>
        <v>-55231.040145028383</v>
      </c>
      <c r="K32" s="80"/>
    </row>
    <row r="33" spans="1:11" x14ac:dyDescent="0.25">
      <c r="A33" s="81">
        <v>43825</v>
      </c>
      <c r="B33" s="82">
        <v>16970</v>
      </c>
      <c r="C33" s="100">
        <v>890</v>
      </c>
      <c r="D33" s="97">
        <f t="shared" si="1"/>
        <v>930.41082653841386</v>
      </c>
      <c r="E33" s="100">
        <v>15103300</v>
      </c>
      <c r="F33" s="100">
        <f>+VLOOKUP(A33,Forward!A:B,2,0)</f>
        <v>3305.84</v>
      </c>
      <c r="G33" s="100">
        <f>+VLOOKUP(A33,Forward!A:H,8,0)</f>
        <v>3455.9430638244385</v>
      </c>
      <c r="H33" s="101">
        <f t="shared" si="0"/>
        <v>4568.6724100379934</v>
      </c>
      <c r="I33" s="101">
        <f t="shared" si="2"/>
        <v>15789071.726356884</v>
      </c>
      <c r="J33" s="102">
        <f t="shared" si="3"/>
        <v>-685771.72635688446</v>
      </c>
      <c r="K33" s="80"/>
    </row>
    <row r="34" spans="1:11" x14ac:dyDescent="0.25">
      <c r="A34" s="81">
        <v>43840</v>
      </c>
      <c r="B34" s="82">
        <v>33850</v>
      </c>
      <c r="C34" s="100">
        <v>840</v>
      </c>
      <c r="D34" s="97">
        <f t="shared" si="1"/>
        <v>891.0131572977524</v>
      </c>
      <c r="E34" s="100">
        <v>28434000</v>
      </c>
      <c r="F34" s="100">
        <f>+VLOOKUP(A34,Forward!A:B,2,0)</f>
        <v>3253.89</v>
      </c>
      <c r="G34" s="100">
        <f>+VLOOKUP(A34,Forward!A:H,8,0)</f>
        <v>3451.4985742852182</v>
      </c>
      <c r="H34" s="101">
        <f t="shared" si="0"/>
        <v>8738.4638079345041</v>
      </c>
      <c r="I34" s="101">
        <f t="shared" si="2"/>
        <v>30160795.374528918</v>
      </c>
      <c r="J34" s="102">
        <f t="shared" si="3"/>
        <v>-1726795.3745289184</v>
      </c>
      <c r="K34" s="80"/>
    </row>
    <row r="35" spans="1:11" x14ac:dyDescent="0.25">
      <c r="A35" s="81">
        <v>43857</v>
      </c>
      <c r="B35" s="82">
        <v>34100</v>
      </c>
      <c r="C35" s="100">
        <v>840</v>
      </c>
      <c r="D35" s="97">
        <f t="shared" si="1"/>
        <v>849.02920236772763</v>
      </c>
      <c r="E35" s="100">
        <v>28644000</v>
      </c>
      <c r="F35" s="100">
        <f>+VLOOKUP(A35,Forward!A:B,2,0)</f>
        <v>3366.01</v>
      </c>
      <c r="G35" s="100">
        <f>+VLOOKUP(A35,Forward!A:H,8,0)</f>
        <v>3402.1914112640416</v>
      </c>
      <c r="H35" s="101">
        <f t="shared" si="0"/>
        <v>8509.778639992157</v>
      </c>
      <c r="I35" s="101">
        <f t="shared" si="2"/>
        <v>28951895.800739512</v>
      </c>
      <c r="J35" s="102">
        <f t="shared" si="3"/>
        <v>-307895.80073951185</v>
      </c>
      <c r="K35" s="80"/>
    </row>
    <row r="36" spans="1:11" x14ac:dyDescent="0.25">
      <c r="A36" s="81">
        <v>43861</v>
      </c>
      <c r="B36" s="82">
        <v>12490</v>
      </c>
      <c r="C36" s="100">
        <v>840</v>
      </c>
      <c r="D36" s="97">
        <f t="shared" si="1"/>
        <v>827.57823349463297</v>
      </c>
      <c r="E36" s="100">
        <v>10491600</v>
      </c>
      <c r="F36" s="100">
        <f>+VLOOKUP(A36,Forward!A:B,2,0)</f>
        <v>3411.45</v>
      </c>
      <c r="G36" s="100">
        <f>+VLOOKUP(A36,Forward!A:H,8,0)</f>
        <v>3361.0021007800783</v>
      </c>
      <c r="H36" s="101">
        <f t="shared" si="0"/>
        <v>3075.4078177900892</v>
      </c>
      <c r="I36" s="101">
        <f t="shared" si="2"/>
        <v>10336452.136347966</v>
      </c>
      <c r="J36" s="102">
        <f t="shared" si="3"/>
        <v>155147.86365203373</v>
      </c>
      <c r="K36" s="80"/>
    </row>
    <row r="37" spans="1:11" x14ac:dyDescent="0.25">
      <c r="A37" s="81">
        <v>43875</v>
      </c>
      <c r="B37" s="82">
        <v>33740</v>
      </c>
      <c r="C37" s="100">
        <v>840.31</v>
      </c>
      <c r="D37" s="97">
        <f t="shared" si="1"/>
        <v>854.87351017066533</v>
      </c>
      <c r="E37" s="100">
        <v>28352059.399999999</v>
      </c>
      <c r="F37" s="100">
        <f>+VLOOKUP(A37,Forward!A:B,2,0)</f>
        <v>3385.11</v>
      </c>
      <c r="G37" s="100">
        <f>+VLOOKUP(A37,Forward!A:H,8,0)</f>
        <v>3443.777734423988</v>
      </c>
      <c r="H37" s="101">
        <f t="shared" si="0"/>
        <v>8375.5208545660244</v>
      </c>
      <c r="I37" s="101">
        <f t="shared" si="2"/>
        <v>28843432.233158246</v>
      </c>
      <c r="J37" s="102">
        <f t="shared" si="3"/>
        <v>-491372.83315824717</v>
      </c>
      <c r="K37" s="80"/>
    </row>
    <row r="38" spans="1:11" x14ac:dyDescent="0.25">
      <c r="A38" s="81">
        <v>43894</v>
      </c>
      <c r="B38" s="82">
        <v>33380</v>
      </c>
      <c r="C38" s="100">
        <v>840.13</v>
      </c>
      <c r="D38" s="97">
        <f t="shared" si="1"/>
        <v>851.29059643435573</v>
      </c>
      <c r="E38" s="100">
        <v>28043539.399999999</v>
      </c>
      <c r="F38" s="100">
        <f>+VLOOKUP(A38,Forward!A:B,2,0)</f>
        <v>3455.56</v>
      </c>
      <c r="G38" s="100">
        <f>+VLOOKUP(A38,Forward!A:H,8,0)</f>
        <v>3501.4649321113425</v>
      </c>
      <c r="H38" s="101">
        <f t="shared" si="0"/>
        <v>8115.4832791211838</v>
      </c>
      <c r="I38" s="101">
        <f t="shared" si="2"/>
        <v>28416080.108978789</v>
      </c>
      <c r="J38" s="102">
        <f t="shared" si="3"/>
        <v>-372540.70897879079</v>
      </c>
      <c r="K38" s="80"/>
    </row>
    <row r="39" spans="1:11" x14ac:dyDescent="0.25">
      <c r="A39" s="81">
        <v>43903</v>
      </c>
      <c r="B39" s="82">
        <v>45830</v>
      </c>
      <c r="C39" s="100">
        <v>864.87</v>
      </c>
      <c r="D39" s="97">
        <f t="shared" si="1"/>
        <v>728.07367582772656</v>
      </c>
      <c r="E39" s="100">
        <v>39636992.100000001</v>
      </c>
      <c r="F39" s="100">
        <f>+VLOOKUP(A39,Forward!A:B,2,0)</f>
        <v>4034.66</v>
      </c>
      <c r="G39" s="100">
        <f>+VLOOKUP(A39,Forward!A:H,8,0)</f>
        <v>3396.4985915976913</v>
      </c>
      <c r="H39" s="101">
        <f t="shared" si="0"/>
        <v>9824.1220078023925</v>
      </c>
      <c r="I39" s="101">
        <f t="shared" si="2"/>
        <v>33367616.563184708</v>
      </c>
      <c r="J39" s="102">
        <f t="shared" si="3"/>
        <v>6269375.5368152931</v>
      </c>
      <c r="K39" s="80"/>
    </row>
    <row r="40" spans="1:11" x14ac:dyDescent="0.25">
      <c r="A40" s="81">
        <v>43937</v>
      </c>
      <c r="B40" s="82">
        <v>34130</v>
      </c>
      <c r="C40" s="100">
        <v>989.52</v>
      </c>
      <c r="D40" s="97">
        <f t="shared" si="1"/>
        <v>841.72352622341555</v>
      </c>
      <c r="E40" s="100">
        <v>33772317.600000001</v>
      </c>
      <c r="F40" s="100">
        <f>+VLOOKUP(A40,Forward!A:B,2,0)</f>
        <v>3920.83</v>
      </c>
      <c r="G40" s="100">
        <f>+VLOOKUP(A40,Forward!A:H,8,0)</f>
        <v>3335.2078313955799</v>
      </c>
      <c r="H40" s="101">
        <f t="shared" ref="H40:H71" si="4">+E40/F40</f>
        <v>8613.5633526574729</v>
      </c>
      <c r="I40" s="101">
        <f t="shared" ref="I40:I71" si="5">+H40*G40</f>
        <v>28728023.95000517</v>
      </c>
      <c r="J40" s="102">
        <f t="shared" ref="J40:J71" si="6">+E40-I40</f>
        <v>5044293.6499948315</v>
      </c>
      <c r="K40" s="80"/>
    </row>
    <row r="41" spans="1:11" x14ac:dyDescent="0.25">
      <c r="A41" s="81">
        <v>43944</v>
      </c>
      <c r="B41" s="82">
        <v>23270</v>
      </c>
      <c r="C41" s="100">
        <v>930</v>
      </c>
      <c r="D41" s="97">
        <f t="shared" si="1"/>
        <v>777.50470567801869</v>
      </c>
      <c r="E41" s="100">
        <v>21641100</v>
      </c>
      <c r="F41" s="100">
        <f>+VLOOKUP(A41,Forward!A:B,2,0)</f>
        <v>4037.95</v>
      </c>
      <c r="G41" s="100">
        <f>+VLOOKUP(A41,Forward!A:H,8,0)</f>
        <v>3375.83346913178</v>
      </c>
      <c r="H41" s="101">
        <f t="shared" si="4"/>
        <v>5359.4274322366546</v>
      </c>
      <c r="I41" s="101">
        <f t="shared" si="5"/>
        <v>18092534.501127493</v>
      </c>
      <c r="J41" s="102">
        <f t="shared" si="6"/>
        <v>3548565.4988725074</v>
      </c>
      <c r="K41" s="80"/>
    </row>
    <row r="42" spans="1:11" x14ac:dyDescent="0.25">
      <c r="A42" s="81">
        <v>43965</v>
      </c>
      <c r="B42" s="82">
        <v>34000</v>
      </c>
      <c r="C42" s="100">
        <v>854.92</v>
      </c>
      <c r="D42" s="97">
        <f t="shared" si="1"/>
        <v>746.63076120423273</v>
      </c>
      <c r="E42" s="100">
        <v>29067280</v>
      </c>
      <c r="F42" s="100">
        <f>+VLOOKUP(A42,Forward!A:B,2,0)</f>
        <v>3901.3</v>
      </c>
      <c r="G42" s="100">
        <f>+VLOOKUP(A42,Forward!A:H,8,0)</f>
        <v>3407.1381985286034</v>
      </c>
      <c r="H42" s="101">
        <f t="shared" si="4"/>
        <v>7450.6651628944192</v>
      </c>
      <c r="I42" s="101">
        <f t="shared" si="5"/>
        <v>25385445.880943913</v>
      </c>
      <c r="J42" s="102">
        <f t="shared" si="6"/>
        <v>3681834.119056087</v>
      </c>
      <c r="K42" s="80"/>
    </row>
    <row r="43" spans="1:11" x14ac:dyDescent="0.25">
      <c r="A43" s="81">
        <v>43980</v>
      </c>
      <c r="B43" s="82">
        <v>19830</v>
      </c>
      <c r="C43" s="100">
        <v>830</v>
      </c>
      <c r="D43" s="97">
        <f t="shared" si="1"/>
        <v>794.27553425271219</v>
      </c>
      <c r="E43" s="100">
        <v>16458900</v>
      </c>
      <c r="F43" s="100">
        <f>+VLOOKUP(A43,Forward!A:B,2,0)</f>
        <v>3723.42</v>
      </c>
      <c r="G43" s="100">
        <f>+VLOOKUP(A43,Forward!A:H,8,0)</f>
        <v>3563.158324996667</v>
      </c>
      <c r="H43" s="101">
        <f t="shared" si="4"/>
        <v>4420.3715938572605</v>
      </c>
      <c r="I43" s="101">
        <f t="shared" si="5"/>
        <v>15750483.844231283</v>
      </c>
      <c r="J43" s="102">
        <f t="shared" si="6"/>
        <v>708416.15576871671</v>
      </c>
      <c r="K43" s="80"/>
    </row>
    <row r="44" spans="1:11" x14ac:dyDescent="0.25">
      <c r="A44" s="81">
        <v>43987</v>
      </c>
      <c r="B44" s="82">
        <v>33700</v>
      </c>
      <c r="C44" s="100">
        <v>805.14</v>
      </c>
      <c r="D44" s="97">
        <f t="shared" si="1"/>
        <v>808.45242194990624</v>
      </c>
      <c r="E44" s="100">
        <v>27133218</v>
      </c>
      <c r="F44" s="100">
        <f>+VLOOKUP(A44,Forward!A:B,2,0)</f>
        <v>3597.47</v>
      </c>
      <c r="G44" s="100">
        <f>+VLOOKUP(A44,Forward!A:H,8,0)</f>
        <v>3612.2703311127616</v>
      </c>
      <c r="H44" s="101">
        <f t="shared" si="4"/>
        <v>7542.3055647441124</v>
      </c>
      <c r="I44" s="101">
        <f t="shared" si="5"/>
        <v>27244846.619711839</v>
      </c>
      <c r="J44" s="102">
        <f t="shared" si="6"/>
        <v>-111628.61971183866</v>
      </c>
      <c r="K44" s="80"/>
    </row>
    <row r="45" spans="1:11" x14ac:dyDescent="0.25">
      <c r="A45" s="81">
        <v>44006</v>
      </c>
      <c r="B45" s="82">
        <v>19450</v>
      </c>
      <c r="C45" s="100">
        <v>800.6</v>
      </c>
      <c r="D45" s="97">
        <f t="shared" si="1"/>
        <v>891.7603016557614</v>
      </c>
      <c r="E45" s="100">
        <v>15571670</v>
      </c>
      <c r="F45" s="100">
        <f>+VLOOKUP(A45,Forward!A:B,2,0)</f>
        <v>3706.06</v>
      </c>
      <c r="G45" s="100">
        <f>+VLOOKUP(A45,Forward!A:H,8,0)</f>
        <v>4128.0504416117301</v>
      </c>
      <c r="H45" s="101">
        <f t="shared" si="4"/>
        <v>4201.6777925883553</v>
      </c>
      <c r="I45" s="101">
        <f t="shared" si="5"/>
        <v>17344737.867204558</v>
      </c>
      <c r="J45" s="102">
        <f t="shared" si="6"/>
        <v>-1773067.8672045581</v>
      </c>
      <c r="K45" s="80"/>
    </row>
    <row r="46" spans="1:11" x14ac:dyDescent="0.25">
      <c r="A46" s="81">
        <v>44007</v>
      </c>
      <c r="B46" s="82">
        <v>33470</v>
      </c>
      <c r="C46" s="100">
        <v>805.29</v>
      </c>
      <c r="D46" s="97">
        <f t="shared" si="1"/>
        <v>873.29693058916087</v>
      </c>
      <c r="E46" s="100">
        <v>26953056.300000001</v>
      </c>
      <c r="F46" s="100">
        <f>+VLOOKUP(A46,Forward!A:B,2,0)</f>
        <v>3722.27</v>
      </c>
      <c r="G46" s="100">
        <f>+VLOOKUP(A46,Forward!A:H,8,0)</f>
        <v>4036.6165801439429</v>
      </c>
      <c r="H46" s="101">
        <f t="shared" si="4"/>
        <v>7241.0266584637875</v>
      </c>
      <c r="I46" s="101">
        <f t="shared" si="5"/>
        <v>29229248.266819216</v>
      </c>
      <c r="J46" s="102">
        <f t="shared" si="6"/>
        <v>-2276191.9668192156</v>
      </c>
      <c r="K46" s="80"/>
    </row>
    <row r="47" spans="1:11" x14ac:dyDescent="0.25">
      <c r="A47" s="81">
        <v>44021</v>
      </c>
      <c r="B47" s="82">
        <v>23340</v>
      </c>
      <c r="C47" s="100">
        <v>830</v>
      </c>
      <c r="D47" s="97">
        <f t="shared" si="1"/>
        <v>897.90592251543524</v>
      </c>
      <c r="E47" s="100">
        <v>19372200</v>
      </c>
      <c r="F47" s="100">
        <f>+VLOOKUP(A47,Forward!A:B,2,0)</f>
        <v>3625.61</v>
      </c>
      <c r="G47" s="100">
        <f>+VLOOKUP(A47,Forward!A:H,8,0)</f>
        <v>3922.2369779893825</v>
      </c>
      <c r="H47" s="101">
        <f t="shared" si="4"/>
        <v>5343.1560482236091</v>
      </c>
      <c r="I47" s="101">
        <f t="shared" si="5"/>
        <v>20957124.231510259</v>
      </c>
      <c r="J47" s="102">
        <f t="shared" si="6"/>
        <v>-1584924.2315102592</v>
      </c>
      <c r="K47" s="80"/>
    </row>
    <row r="48" spans="1:11" x14ac:dyDescent="0.25">
      <c r="A48" s="81">
        <v>44033</v>
      </c>
      <c r="B48" s="82">
        <v>34630</v>
      </c>
      <c r="C48" s="100">
        <v>820.03</v>
      </c>
      <c r="D48" s="97">
        <f t="shared" si="1"/>
        <v>916.57846485132802</v>
      </c>
      <c r="E48" s="100">
        <v>28397638.899999999</v>
      </c>
      <c r="F48" s="100">
        <f>+VLOOKUP(A48,Forward!A:B,2,0)</f>
        <v>3651.93</v>
      </c>
      <c r="G48" s="100">
        <f>+VLOOKUP(A48,Forward!A:H,8,0)</f>
        <v>4081.8999221303011</v>
      </c>
      <c r="H48" s="101">
        <f t="shared" si="4"/>
        <v>7776.0633144665971</v>
      </c>
      <c r="I48" s="101">
        <f t="shared" si="5"/>
        <v>31741112.237801492</v>
      </c>
      <c r="J48" s="102">
        <f t="shared" si="6"/>
        <v>-3343473.3378014937</v>
      </c>
      <c r="K48" s="80"/>
    </row>
    <row r="49" spans="1:11" x14ac:dyDescent="0.25">
      <c r="A49" s="81">
        <v>44041</v>
      </c>
      <c r="B49" s="82">
        <v>18980</v>
      </c>
      <c r="C49" s="100">
        <v>835</v>
      </c>
      <c r="D49" s="97">
        <f t="shared" si="1"/>
        <v>902.57059127949344</v>
      </c>
      <c r="E49" s="100">
        <v>15848300</v>
      </c>
      <c r="F49" s="100">
        <f>+VLOOKUP(A49,Forward!A:B,2,0)</f>
        <v>3718.69</v>
      </c>
      <c r="G49" s="100">
        <f>+VLOOKUP(A49,Forward!A:H,8,0)</f>
        <v>4019.6170444133404</v>
      </c>
      <c r="H49" s="101">
        <f t="shared" si="4"/>
        <v>4261.7964928509773</v>
      </c>
      <c r="I49" s="101">
        <f t="shared" si="5"/>
        <v>17130789.822484784</v>
      </c>
      <c r="J49" s="102">
        <f t="shared" si="6"/>
        <v>-1282489.8224847838</v>
      </c>
      <c r="K49" s="80"/>
    </row>
    <row r="50" spans="1:11" x14ac:dyDescent="0.25">
      <c r="A50" s="81">
        <v>44053</v>
      </c>
      <c r="B50" s="82">
        <v>33680</v>
      </c>
      <c r="C50" s="100">
        <v>870.17</v>
      </c>
      <c r="D50" s="97">
        <f t="shared" si="1"/>
        <v>907.68010291014241</v>
      </c>
      <c r="E50" s="100">
        <v>29307325.600000001</v>
      </c>
      <c r="F50" s="100">
        <f>+VLOOKUP(A50,Forward!A:B,2,0)</f>
        <v>3769.67</v>
      </c>
      <c r="G50" s="100">
        <f>+VLOOKUP(A50,Forward!A:H,8,0)</f>
        <v>3932.167798863758</v>
      </c>
      <c r="H50" s="101">
        <f t="shared" si="4"/>
        <v>7774.5069462313677</v>
      </c>
      <c r="I50" s="101">
        <f t="shared" si="5"/>
        <v>30570665.866013594</v>
      </c>
      <c r="J50" s="102">
        <f t="shared" si="6"/>
        <v>-1263340.2660135925</v>
      </c>
      <c r="K50" s="80"/>
    </row>
    <row r="51" spans="1:11" x14ac:dyDescent="0.25">
      <c r="A51" s="81">
        <v>44074</v>
      </c>
      <c r="B51" s="82">
        <v>16670</v>
      </c>
      <c r="C51" s="100">
        <v>918</v>
      </c>
      <c r="D51" s="97">
        <f t="shared" si="1"/>
        <v>913.28828831898693</v>
      </c>
      <c r="E51" s="100">
        <v>15303060</v>
      </c>
      <c r="F51" s="100">
        <f>+VLOOKUP(A51,Forward!A:B,2,0)</f>
        <v>3760.38</v>
      </c>
      <c r="G51" s="100">
        <f>+VLOOKUP(A51,Forward!A:H,8,0)</f>
        <v>3741.0795355435207</v>
      </c>
      <c r="H51" s="101">
        <f t="shared" si="4"/>
        <v>4069.5514814992102</v>
      </c>
      <c r="I51" s="101">
        <f t="shared" si="5"/>
        <v>15224515.766277513</v>
      </c>
      <c r="J51" s="102">
        <f t="shared" si="6"/>
        <v>78544.233722487465</v>
      </c>
      <c r="K51" s="80"/>
    </row>
    <row r="52" spans="1:11" x14ac:dyDescent="0.25">
      <c r="A52" s="81">
        <v>44076</v>
      </c>
      <c r="B52" s="82">
        <v>33650</v>
      </c>
      <c r="C52" s="100">
        <v>850</v>
      </c>
      <c r="D52" s="97">
        <f t="shared" si="1"/>
        <v>833.72854540451704</v>
      </c>
      <c r="E52" s="100">
        <v>28602500</v>
      </c>
      <c r="F52" s="100">
        <f>+VLOOKUP(A52,Forward!A:B,2,0)</f>
        <v>3683.28</v>
      </c>
      <c r="G52" s="100">
        <f>+VLOOKUP(A52,Forward!A:H,8,0)</f>
        <v>3612.7713843735883</v>
      </c>
      <c r="H52" s="101">
        <f t="shared" si="4"/>
        <v>7765.4970569709603</v>
      </c>
      <c r="I52" s="101">
        <f t="shared" si="5"/>
        <v>28054965.552862003</v>
      </c>
      <c r="J52" s="102">
        <f t="shared" si="6"/>
        <v>547534.44713799655</v>
      </c>
      <c r="K52" s="80"/>
    </row>
    <row r="53" spans="1:11" x14ac:dyDescent="0.25">
      <c r="A53" s="81">
        <v>44088</v>
      </c>
      <c r="B53" s="82">
        <v>24950</v>
      </c>
      <c r="C53" s="100">
        <v>940</v>
      </c>
      <c r="D53" s="97">
        <f t="shared" si="1"/>
        <v>958.72249112903717</v>
      </c>
      <c r="E53" s="100">
        <v>23453000</v>
      </c>
      <c r="F53" s="100">
        <f>+VLOOKUP(A53,Forward!A:B,2,0)</f>
        <v>3709</v>
      </c>
      <c r="G53" s="100">
        <f>+VLOOKUP(A53,Forward!A:H,8,0)</f>
        <v>3782.8741697846799</v>
      </c>
      <c r="H53" s="101">
        <f t="shared" si="4"/>
        <v>6323.2677271501752</v>
      </c>
      <c r="I53" s="101">
        <f t="shared" si="5"/>
        <v>23920126.15366948</v>
      </c>
      <c r="J53" s="102">
        <f t="shared" si="6"/>
        <v>-467126.15366948023</v>
      </c>
      <c r="K53" s="80"/>
    </row>
    <row r="54" spans="1:11" x14ac:dyDescent="0.25">
      <c r="A54" s="81">
        <v>44097</v>
      </c>
      <c r="B54" s="82">
        <v>34010</v>
      </c>
      <c r="C54" s="100">
        <v>960</v>
      </c>
      <c r="D54" s="97">
        <f t="shared" si="1"/>
        <v>943.2716135655354</v>
      </c>
      <c r="E54" s="100">
        <v>32649600</v>
      </c>
      <c r="F54" s="100">
        <f>+VLOOKUP(A54,Forward!A:B,2,0)</f>
        <v>3813.3</v>
      </c>
      <c r="G54" s="100">
        <f>+VLOOKUP(A54,Forward!A:H,8,0)</f>
        <v>3746.8517125098501</v>
      </c>
      <c r="H54" s="101">
        <f t="shared" si="4"/>
        <v>8562.0328849028392</v>
      </c>
      <c r="I54" s="101">
        <f t="shared" si="5"/>
        <v>32080667.577363856</v>
      </c>
      <c r="J54" s="102">
        <f t="shared" si="6"/>
        <v>568932.42263614386</v>
      </c>
      <c r="K54" s="80"/>
    </row>
    <row r="55" spans="1:11" x14ac:dyDescent="0.25">
      <c r="A55" s="81">
        <v>44113</v>
      </c>
      <c r="B55" s="82">
        <v>14000</v>
      </c>
      <c r="C55" s="100">
        <v>980</v>
      </c>
      <c r="D55" s="97">
        <f t="shared" si="1"/>
        <v>928.34003003140515</v>
      </c>
      <c r="E55" s="100">
        <v>13720000</v>
      </c>
      <c r="F55" s="100">
        <f>+VLOOKUP(A55,Forward!A:B,2,0)</f>
        <v>3839.73</v>
      </c>
      <c r="G55" s="100">
        <f>+VLOOKUP(A55,Forward!A:H,8,0)</f>
        <v>3637.3214933800891</v>
      </c>
      <c r="H55" s="101">
        <f t="shared" si="4"/>
        <v>3573.1679050349894</v>
      </c>
      <c r="I55" s="101">
        <f t="shared" si="5"/>
        <v>12996760.420439672</v>
      </c>
      <c r="J55" s="102">
        <f t="shared" si="6"/>
        <v>723239.57956032827</v>
      </c>
      <c r="K55" s="80"/>
    </row>
    <row r="56" spans="1:11" x14ac:dyDescent="0.25">
      <c r="A56" s="81">
        <v>44124</v>
      </c>
      <c r="B56" s="82">
        <v>34180</v>
      </c>
      <c r="C56" s="100">
        <v>1004.34</v>
      </c>
      <c r="D56" s="97">
        <f t="shared" si="1"/>
        <v>953.92012524234894</v>
      </c>
      <c r="E56" s="100">
        <v>34328341.200000003</v>
      </c>
      <c r="F56" s="100">
        <f>+VLOOKUP(A56,Forward!A:B,2,0)</f>
        <v>3842.76</v>
      </c>
      <c r="G56" s="100">
        <f>+VLOOKUP(A56,Forward!A:H,8,0)</f>
        <v>3649.845769835204</v>
      </c>
      <c r="H56" s="101">
        <f t="shared" si="4"/>
        <v>8933.2514130468735</v>
      </c>
      <c r="I56" s="101">
        <f t="shared" si="5"/>
        <v>32604989.880783491</v>
      </c>
      <c r="J56" s="102">
        <f t="shared" si="6"/>
        <v>1723351.3192165121</v>
      </c>
      <c r="K56" s="80"/>
    </row>
    <row r="57" spans="1:11" x14ac:dyDescent="0.25">
      <c r="A57" s="81">
        <v>44141</v>
      </c>
      <c r="B57" s="82">
        <v>33540</v>
      </c>
      <c r="C57" s="100">
        <v>1005.21</v>
      </c>
      <c r="D57" s="97">
        <f t="shared" si="1"/>
        <v>1012.1353605614376</v>
      </c>
      <c r="E57" s="100">
        <v>33714743.399999999</v>
      </c>
      <c r="F57" s="100">
        <f>+VLOOKUP(A57,Forward!A:B,2,0)</f>
        <v>3763.82</v>
      </c>
      <c r="G57" s="100">
        <f>+VLOOKUP(A57,Forward!A:H,8,0)</f>
        <v>3789.7507115810126</v>
      </c>
      <c r="H57" s="101">
        <f t="shared" si="4"/>
        <v>8957.5865477095067</v>
      </c>
      <c r="I57" s="101">
        <f t="shared" si="5"/>
        <v>33947019.993230611</v>
      </c>
      <c r="J57" s="102">
        <f t="shared" si="6"/>
        <v>-232276.59323061258</v>
      </c>
      <c r="K57" s="80"/>
    </row>
    <row r="58" spans="1:11" x14ac:dyDescent="0.25">
      <c r="A58" s="81">
        <v>44159</v>
      </c>
      <c r="B58" s="82">
        <v>33560</v>
      </c>
      <c r="C58" s="100">
        <v>1010</v>
      </c>
      <c r="D58" s="97">
        <f t="shared" si="1"/>
        <v>1080.9206290617562</v>
      </c>
      <c r="E58" s="100">
        <v>33895600</v>
      </c>
      <c r="F58" s="100">
        <f>+VLOOKUP(A58,Forward!A:B,2,0)</f>
        <v>3632.92</v>
      </c>
      <c r="G58" s="100">
        <f>+VLOOKUP(A58,Forward!A:H,8,0)</f>
        <v>3888.0179918129061</v>
      </c>
      <c r="H58" s="101">
        <f t="shared" si="4"/>
        <v>9330.1256289706344</v>
      </c>
      <c r="I58" s="101">
        <f t="shared" si="5"/>
        <v>36275696.311312534</v>
      </c>
      <c r="J58" s="102">
        <f t="shared" si="6"/>
        <v>-2380096.3113125339</v>
      </c>
      <c r="K58" s="80"/>
    </row>
    <row r="59" spans="1:11" x14ac:dyDescent="0.25">
      <c r="A59" s="81">
        <v>44165</v>
      </c>
      <c r="B59" s="82">
        <v>500</v>
      </c>
      <c r="C59" s="100">
        <v>1040</v>
      </c>
      <c r="D59" s="97">
        <f t="shared" si="1"/>
        <v>1083.6890164603199</v>
      </c>
      <c r="E59" s="100">
        <v>520000</v>
      </c>
      <c r="F59" s="100">
        <f>+VLOOKUP(A59,Forward!A:B,2,0)</f>
        <v>3611.44</v>
      </c>
      <c r="G59" s="100">
        <f>+VLOOKUP(A59,Forward!A:H,8,0)</f>
        <v>3763.1517900052477</v>
      </c>
      <c r="H59" s="101">
        <f t="shared" si="4"/>
        <v>143.98688611744899</v>
      </c>
      <c r="I59" s="101">
        <f t="shared" si="5"/>
        <v>541844.50823015987</v>
      </c>
      <c r="J59" s="102">
        <f t="shared" si="6"/>
        <v>-21844.508230159874</v>
      </c>
      <c r="K59" s="80"/>
    </row>
    <row r="60" spans="1:11" x14ac:dyDescent="0.25">
      <c r="A60" s="81">
        <v>44165</v>
      </c>
      <c r="B60" s="82">
        <v>14000</v>
      </c>
      <c r="C60" s="100">
        <v>1040</v>
      </c>
      <c r="D60" s="97">
        <f t="shared" si="1"/>
        <v>1083.6890164603199</v>
      </c>
      <c r="E60" s="100">
        <v>14560000</v>
      </c>
      <c r="F60" s="100">
        <f>+VLOOKUP(A60,Forward!A:B,2,0)</f>
        <v>3611.44</v>
      </c>
      <c r="G60" s="100">
        <f>+VLOOKUP(A60,Forward!A:H,8,0)</f>
        <v>3763.1517900052477</v>
      </c>
      <c r="H60" s="101">
        <f t="shared" si="4"/>
        <v>4031.6328112885717</v>
      </c>
      <c r="I60" s="101">
        <f t="shared" si="5"/>
        <v>15171646.230444478</v>
      </c>
      <c r="J60" s="102">
        <f t="shared" si="6"/>
        <v>-611646.23044447787</v>
      </c>
      <c r="K60" s="80"/>
    </row>
    <row r="61" spans="1:11" x14ac:dyDescent="0.25">
      <c r="A61" s="81">
        <v>44175</v>
      </c>
      <c r="B61" s="82">
        <v>34250</v>
      </c>
      <c r="C61" s="100">
        <v>985</v>
      </c>
      <c r="D61" s="97">
        <f t="shared" si="1"/>
        <v>1056.6343000192676</v>
      </c>
      <c r="E61" s="100">
        <v>33736250</v>
      </c>
      <c r="F61" s="100">
        <f>+VLOOKUP(A61,Forward!A:B,2,0)</f>
        <v>3465.76</v>
      </c>
      <c r="G61" s="100">
        <f>+VLOOKUP(A61,Forward!A:H,8,0)</f>
        <v>3717.8080118119565</v>
      </c>
      <c r="H61" s="101">
        <f t="shared" si="4"/>
        <v>9734.1564332209964</v>
      </c>
      <c r="I61" s="101">
        <f t="shared" si="5"/>
        <v>36189724.775659919</v>
      </c>
      <c r="J61" s="102">
        <f t="shared" si="6"/>
        <v>-2453474.7756599188</v>
      </c>
      <c r="K61" s="80"/>
    </row>
    <row r="62" spans="1:11" x14ac:dyDescent="0.25">
      <c r="A62" s="81">
        <v>44188</v>
      </c>
      <c r="B62" s="82">
        <v>25400</v>
      </c>
      <c r="C62" s="100">
        <v>980</v>
      </c>
      <c r="D62" s="97">
        <f t="shared" si="1"/>
        <v>1104.3175756041562</v>
      </c>
      <c r="E62" s="100">
        <v>24892000</v>
      </c>
      <c r="F62" s="100">
        <f>+VLOOKUP(A62,Forward!A:B,2,0)</f>
        <v>3444.9</v>
      </c>
      <c r="G62" s="100">
        <f>+VLOOKUP(A62,Forward!A:H,8,0)</f>
        <v>3881.9016491824059</v>
      </c>
      <c r="H62" s="101">
        <f t="shared" si="4"/>
        <v>7225.7540131789019</v>
      </c>
      <c r="I62" s="101">
        <f t="shared" si="5"/>
        <v>28049666.420345567</v>
      </c>
      <c r="J62" s="102">
        <f t="shared" si="6"/>
        <v>-3157666.4203455672</v>
      </c>
      <c r="K62" s="80"/>
    </row>
    <row r="63" spans="1:11" x14ac:dyDescent="0.25">
      <c r="A63" s="81">
        <v>44210</v>
      </c>
      <c r="B63" s="82">
        <v>25870</v>
      </c>
      <c r="C63" s="100">
        <v>985</v>
      </c>
      <c r="D63" s="97">
        <f t="shared" si="1"/>
        <v>1096.0044167515696</v>
      </c>
      <c r="E63" s="100">
        <v>25481950</v>
      </c>
      <c r="F63" s="100">
        <f>+VLOOKUP(A63,Forward!A:B,2,0)</f>
        <v>3478.36</v>
      </c>
      <c r="G63" s="100">
        <f>+VLOOKUP(A63,Forward!A:H,8,0)</f>
        <v>3870.3532213725784</v>
      </c>
      <c r="H63" s="101">
        <f t="shared" si="4"/>
        <v>7325.8518382226102</v>
      </c>
      <c r="I63" s="101">
        <f t="shared" si="5"/>
        <v>28353634.261363104</v>
      </c>
      <c r="J63" s="102">
        <f t="shared" si="6"/>
        <v>-2871684.261363104</v>
      </c>
      <c r="K63" s="80"/>
    </row>
    <row r="64" spans="1:11" x14ac:dyDescent="0.25">
      <c r="A64" s="81">
        <v>44225</v>
      </c>
      <c r="B64" s="82">
        <v>26060</v>
      </c>
      <c r="C64" s="100">
        <v>1080</v>
      </c>
      <c r="D64" s="97">
        <f t="shared" si="1"/>
        <v>1167.0581242918208</v>
      </c>
      <c r="E64" s="100">
        <v>28144800</v>
      </c>
      <c r="F64" s="100">
        <f>+VLOOKUP(A64,Forward!A:B,2,0)</f>
        <v>3585.44</v>
      </c>
      <c r="G64" s="100">
        <f>+VLOOKUP(A64,Forward!A:H,8,0)</f>
        <v>3874.4600751489506</v>
      </c>
      <c r="H64" s="101">
        <f t="shared" si="4"/>
        <v>7849.7478691597125</v>
      </c>
      <c r="I64" s="101">
        <f t="shared" si="5"/>
        <v>30413534.719044857</v>
      </c>
      <c r="J64" s="102">
        <f t="shared" si="6"/>
        <v>-2268734.7190448567</v>
      </c>
      <c r="K64" s="80"/>
    </row>
    <row r="65" spans="1:11" x14ac:dyDescent="0.25">
      <c r="A65" s="81">
        <v>44236</v>
      </c>
      <c r="B65" s="82">
        <v>17710</v>
      </c>
      <c r="C65" s="100">
        <v>1080</v>
      </c>
      <c r="D65" s="97">
        <f t="shared" si="1"/>
        <v>1113.6922436422224</v>
      </c>
      <c r="E65" s="100">
        <v>19126800</v>
      </c>
      <c r="F65" s="100">
        <f>+VLOOKUP(A65,Forward!A:B,2,0)</f>
        <v>3554.65</v>
      </c>
      <c r="G65" s="100">
        <f>+VLOOKUP(A65,Forward!A:H,8,0)</f>
        <v>3665.5427165396536</v>
      </c>
      <c r="H65" s="101">
        <f t="shared" si="4"/>
        <v>5380.7829181494662</v>
      </c>
      <c r="I65" s="101">
        <f t="shared" si="5"/>
        <v>19723489.634903759</v>
      </c>
      <c r="J65" s="102">
        <f t="shared" si="6"/>
        <v>-596689.63490375876</v>
      </c>
      <c r="K65" s="80"/>
    </row>
    <row r="66" spans="1:11" x14ac:dyDescent="0.25">
      <c r="A66" s="81">
        <v>44245</v>
      </c>
      <c r="B66" s="82">
        <v>34470</v>
      </c>
      <c r="C66" s="100">
        <v>1100</v>
      </c>
      <c r="D66" s="97">
        <f t="shared" si="1"/>
        <v>1136.1037725725412</v>
      </c>
      <c r="E66" s="100">
        <v>37917000</v>
      </c>
      <c r="F66" s="100">
        <f>+VLOOKUP(A66,Forward!A:B,2,0)</f>
        <v>3545.84</v>
      </c>
      <c r="G66" s="100">
        <f>+VLOOKUP(A66,Forward!A:H,8,0)</f>
        <v>3662.2201826714722</v>
      </c>
      <c r="H66" s="101">
        <f t="shared" si="4"/>
        <v>10693.375899645782</v>
      </c>
      <c r="I66" s="101">
        <f t="shared" si="5"/>
        <v>39161497.040575497</v>
      </c>
      <c r="J66" s="102">
        <f t="shared" si="6"/>
        <v>-1244497.0405754969</v>
      </c>
      <c r="K66" s="80"/>
    </row>
    <row r="67" spans="1:11" x14ac:dyDescent="0.25">
      <c r="A67" s="81">
        <v>44259</v>
      </c>
      <c r="B67" s="82">
        <v>34200</v>
      </c>
      <c r="C67" s="100">
        <v>1140</v>
      </c>
      <c r="D67" s="97">
        <f t="shared" si="1"/>
        <v>1083.8349593942273</v>
      </c>
      <c r="E67" s="100">
        <v>38988000</v>
      </c>
      <c r="F67" s="100">
        <f>+VLOOKUP(A67,Forward!A:B,2,0)</f>
        <v>3676.94</v>
      </c>
      <c r="G67" s="100">
        <f>+VLOOKUP(A67,Forward!A:H,8,0)</f>
        <v>3495.7860663114125</v>
      </c>
      <c r="H67" s="101">
        <f t="shared" si="4"/>
        <v>10603.382160165789</v>
      </c>
      <c r="I67" s="101">
        <f t="shared" si="5"/>
        <v>37067155.611282572</v>
      </c>
      <c r="J67" s="102">
        <f t="shared" si="6"/>
        <v>1920844.3887174278</v>
      </c>
      <c r="K67" s="80"/>
    </row>
    <row r="68" spans="1:11" x14ac:dyDescent="0.25">
      <c r="A68" s="81">
        <v>44274</v>
      </c>
      <c r="B68" s="82">
        <v>16900</v>
      </c>
      <c r="C68" s="100">
        <v>1130</v>
      </c>
      <c r="D68" s="97">
        <f t="shared" si="1"/>
        <v>1087.2319194873664</v>
      </c>
      <c r="E68" s="100">
        <v>19097000</v>
      </c>
      <c r="F68" s="100">
        <f>+VLOOKUP(A68,Forward!A:B,2,0)</f>
        <v>3569.45</v>
      </c>
      <c r="G68" s="100">
        <f>+VLOOKUP(A68,Forward!A:H,8,0)</f>
        <v>3434.35396018954</v>
      </c>
      <c r="H68" s="101">
        <f t="shared" si="4"/>
        <v>5350.1239686786485</v>
      </c>
      <c r="I68" s="101">
        <f t="shared" si="5"/>
        <v>18374219.439336494</v>
      </c>
      <c r="J68" s="102">
        <f t="shared" si="6"/>
        <v>722780.56066350639</v>
      </c>
      <c r="K68" s="80"/>
    </row>
    <row r="69" spans="1:11" x14ac:dyDescent="0.25">
      <c r="A69" s="81">
        <v>44285</v>
      </c>
      <c r="B69" s="82">
        <v>34430</v>
      </c>
      <c r="C69" s="100">
        <v>1105</v>
      </c>
      <c r="D69" s="97">
        <f t="shared" si="1"/>
        <v>1042.5613310093061</v>
      </c>
      <c r="E69" s="100">
        <v>38045150</v>
      </c>
      <c r="F69" s="100">
        <f>+VLOOKUP(A69,Forward!A:B,2,0)</f>
        <v>3705.85</v>
      </c>
      <c r="G69" s="100">
        <f>+VLOOKUP(A69,Forward!A:H,8,0)</f>
        <v>3496.4487859917072</v>
      </c>
      <c r="H69" s="101">
        <f t="shared" si="4"/>
        <v>10266.241213216941</v>
      </c>
      <c r="I69" s="101">
        <f t="shared" si="5"/>
        <v>35895386.626650408</v>
      </c>
      <c r="J69" s="102">
        <f t="shared" si="6"/>
        <v>2149763.3733495921</v>
      </c>
      <c r="K69" s="80"/>
    </row>
    <row r="70" spans="1:11" x14ac:dyDescent="0.25">
      <c r="A70" s="81">
        <v>44303</v>
      </c>
      <c r="B70" s="82">
        <v>12000</v>
      </c>
      <c r="C70" s="100">
        <v>1225</v>
      </c>
      <c r="D70" s="97">
        <f t="shared" si="1"/>
        <v>1185.9955528888495</v>
      </c>
      <c r="E70" s="100">
        <v>14700000</v>
      </c>
      <c r="F70" s="100">
        <f>+VLOOKUP(A70,Forward!A:B,2,0)</f>
        <v>3595.57</v>
      </c>
      <c r="G70" s="100">
        <f>+VLOOKUP(A70,Forward!A:H,8,0)</f>
        <v>3481.0857388576005</v>
      </c>
      <c r="H70" s="101">
        <f t="shared" si="4"/>
        <v>4088.3642927268834</v>
      </c>
      <c r="I70" s="101">
        <f t="shared" si="5"/>
        <v>14231946.634666193</v>
      </c>
      <c r="J70" s="102">
        <f t="shared" si="6"/>
        <v>468053.36533380672</v>
      </c>
      <c r="K70" s="80"/>
    </row>
    <row r="71" spans="1:11" x14ac:dyDescent="0.25">
      <c r="A71" s="81">
        <v>44306</v>
      </c>
      <c r="B71" s="82">
        <v>33820</v>
      </c>
      <c r="C71" s="100">
        <v>1135</v>
      </c>
      <c r="D71" s="97">
        <f t="shared" si="1"/>
        <v>1100.3681198276327</v>
      </c>
      <c r="E71" s="100">
        <v>38385700</v>
      </c>
      <c r="F71" s="100">
        <f>+VLOOKUP(A71,Forward!A:B,2,0)</f>
        <v>3606.42</v>
      </c>
      <c r="G71" s="100">
        <f>+VLOOKUP(A71,Forward!A:H,8,0)</f>
        <v>3496.3784975407671</v>
      </c>
      <c r="H71" s="101">
        <f t="shared" si="4"/>
        <v>10643.713155982941</v>
      </c>
      <c r="I71" s="101">
        <f t="shared" si="5"/>
        <v>37214449.812570535</v>
      </c>
      <c r="J71" s="102">
        <f t="shared" si="6"/>
        <v>1171250.1874294654</v>
      </c>
      <c r="K71" s="80"/>
    </row>
    <row r="72" spans="1:11" x14ac:dyDescent="0.25">
      <c r="A72" s="81">
        <v>44309</v>
      </c>
      <c r="B72" s="82">
        <v>16000</v>
      </c>
      <c r="C72" s="100">
        <v>1225</v>
      </c>
      <c r="D72" s="97">
        <f t="shared" si="1"/>
        <v>1194.2862141935764</v>
      </c>
      <c r="E72" s="100">
        <v>19600000</v>
      </c>
      <c r="F72" s="100">
        <f>+VLOOKUP(A72,Forward!A:B,2,0)</f>
        <v>3630.81</v>
      </c>
      <c r="G72" s="100">
        <f>+VLOOKUP(A72,Forward!A:H,8,0)</f>
        <v>3539.7765953927992</v>
      </c>
      <c r="H72" s="101">
        <f t="shared" ref="H72:H103" si="7">+E72/F72</f>
        <v>5398.2444688650739</v>
      </c>
      <c r="I72" s="101">
        <f t="shared" ref="I72:I103" si="8">+H72*G72</f>
        <v>19108579.42709722</v>
      </c>
      <c r="J72" s="102">
        <f t="shared" ref="J72:J103" si="9">+E72-I72</f>
        <v>491420.57290278003</v>
      </c>
      <c r="K72" s="80"/>
    </row>
    <row r="73" spans="1:11" x14ac:dyDescent="0.25">
      <c r="A73" s="81">
        <v>44321</v>
      </c>
      <c r="B73" s="82">
        <v>15000</v>
      </c>
      <c r="C73" s="100">
        <v>1250</v>
      </c>
      <c r="D73" s="97">
        <f t="shared" ref="D73:D136" si="10">+(G73/F73)*C73</f>
        <v>1154.0233550137739</v>
      </c>
      <c r="E73" s="100">
        <v>18750000</v>
      </c>
      <c r="F73" s="100">
        <f>+VLOOKUP(A73,Forward!A:B,2,0)</f>
        <v>3831.35</v>
      </c>
      <c r="G73" s="100">
        <f>+VLOOKUP(A73,Forward!A:H,8,0)</f>
        <v>3537.1739049856183</v>
      </c>
      <c r="H73" s="101">
        <f t="shared" si="7"/>
        <v>4893.8363762120407</v>
      </c>
      <c r="I73" s="101">
        <f t="shared" si="8"/>
        <v>17310350.325206611</v>
      </c>
      <c r="J73" s="102">
        <f t="shared" si="9"/>
        <v>1439649.6747933887</v>
      </c>
      <c r="K73" s="80"/>
    </row>
    <row r="74" spans="1:11" x14ac:dyDescent="0.25">
      <c r="A74" s="81">
        <v>44330</v>
      </c>
      <c r="B74" s="82">
        <v>33720</v>
      </c>
      <c r="C74" s="100">
        <v>1390</v>
      </c>
      <c r="D74" s="97">
        <f t="shared" si="10"/>
        <v>1316.1942122119644</v>
      </c>
      <c r="E74" s="100">
        <v>46870800</v>
      </c>
      <c r="F74" s="100">
        <f>+VLOOKUP(A74,Forward!A:B,2,0)</f>
        <v>3728.09</v>
      </c>
      <c r="G74" s="100">
        <f>+VLOOKUP(A74,Forward!A:H,8,0)</f>
        <v>3530.1370364066929</v>
      </c>
      <c r="H74" s="101">
        <f t="shared" si="7"/>
        <v>12572.335968284027</v>
      </c>
      <c r="I74" s="101">
        <f t="shared" si="8"/>
        <v>44382068.835787445</v>
      </c>
      <c r="J74" s="102">
        <f t="shared" si="9"/>
        <v>2488731.1642125547</v>
      </c>
      <c r="K74" s="80"/>
    </row>
    <row r="75" spans="1:11" x14ac:dyDescent="0.25">
      <c r="A75" s="81">
        <v>44331</v>
      </c>
      <c r="B75" s="82">
        <v>8000</v>
      </c>
      <c r="C75" s="100">
        <v>1250</v>
      </c>
      <c r="D75" s="97">
        <f t="shared" si="10"/>
        <v>1198.1707854558888</v>
      </c>
      <c r="E75" s="100">
        <v>10000000</v>
      </c>
      <c r="F75" s="100">
        <f>+VLOOKUP(A75,Forward!A:B,2,0)</f>
        <v>3682.84</v>
      </c>
      <c r="G75" s="100">
        <f>+VLOOKUP(A75,Forward!A:H,8,0)</f>
        <v>3530.1370364066929</v>
      </c>
      <c r="H75" s="101">
        <f t="shared" si="7"/>
        <v>2715.2958043249232</v>
      </c>
      <c r="I75" s="101">
        <f t="shared" si="8"/>
        <v>9585366.2836471125</v>
      </c>
      <c r="J75" s="102">
        <f t="shared" si="9"/>
        <v>414633.71635288745</v>
      </c>
      <c r="K75" s="80"/>
    </row>
    <row r="76" spans="1:11" x14ac:dyDescent="0.25">
      <c r="A76" s="81">
        <v>44351</v>
      </c>
      <c r="B76" s="82">
        <v>33610</v>
      </c>
      <c r="C76" s="100">
        <v>1345</v>
      </c>
      <c r="D76" s="97">
        <f t="shared" si="10"/>
        <v>1344.1873804808247</v>
      </c>
      <c r="E76" s="100">
        <v>45205450</v>
      </c>
      <c r="F76" s="100">
        <f>+VLOOKUP(A76,Forward!A:B,2,0)</f>
        <v>3657.41</v>
      </c>
      <c r="G76" s="100">
        <f>+VLOOKUP(A76,Forward!A:H,8,0)</f>
        <v>3655.2002730441436</v>
      </c>
      <c r="H76" s="101">
        <f t="shared" si="7"/>
        <v>12359.962377748188</v>
      </c>
      <c r="I76" s="101">
        <f t="shared" si="8"/>
        <v>45178137.857960522</v>
      </c>
      <c r="J76" s="102">
        <f t="shared" si="9"/>
        <v>27312.142039477825</v>
      </c>
      <c r="K76" s="80"/>
    </row>
    <row r="77" spans="1:11" x14ac:dyDescent="0.25">
      <c r="A77" s="81">
        <v>44383</v>
      </c>
      <c r="B77" s="82">
        <v>20000</v>
      </c>
      <c r="C77" s="100">
        <v>1400</v>
      </c>
      <c r="D77" s="97">
        <f t="shared" si="10"/>
        <v>1356.6985055079917</v>
      </c>
      <c r="E77" s="100">
        <v>28000000</v>
      </c>
      <c r="F77" s="100">
        <f>+VLOOKUP(A77,Forward!A:B,2,0)</f>
        <v>3777.17</v>
      </c>
      <c r="G77" s="100">
        <f>+VLOOKUP(A77,Forward!A:H,8,0)</f>
        <v>3660.3434957497293</v>
      </c>
      <c r="H77" s="101">
        <f t="shared" si="7"/>
        <v>7412.9573198982307</v>
      </c>
      <c r="I77" s="101">
        <f t="shared" si="8"/>
        <v>27133970.110159833</v>
      </c>
      <c r="J77" s="102">
        <f t="shared" si="9"/>
        <v>866029.88984016702</v>
      </c>
      <c r="K77" s="80"/>
    </row>
    <row r="78" spans="1:11" x14ac:dyDescent="0.25">
      <c r="A78" s="81">
        <v>44385</v>
      </c>
      <c r="B78" s="82">
        <v>33570</v>
      </c>
      <c r="C78" s="100">
        <v>1365</v>
      </c>
      <c r="D78" s="97">
        <f t="shared" si="10"/>
        <v>1305.6115498405877</v>
      </c>
      <c r="E78" s="100">
        <v>45823050</v>
      </c>
      <c r="F78" s="100">
        <f>+VLOOKUP(A78,Forward!A:B,2,0)</f>
        <v>3815.22</v>
      </c>
      <c r="G78" s="100">
        <f>+VLOOKUP(A78,Forward!A:H,8,0)</f>
        <v>3649.227323943448</v>
      </c>
      <c r="H78" s="101">
        <f t="shared" si="7"/>
        <v>12010.591787629548</v>
      </c>
      <c r="I78" s="101">
        <f t="shared" si="8"/>
        <v>43829379.728148527</v>
      </c>
      <c r="J78" s="102">
        <f t="shared" si="9"/>
        <v>1993670.2718514726</v>
      </c>
      <c r="K78" s="80"/>
    </row>
    <row r="79" spans="1:11" x14ac:dyDescent="0.25">
      <c r="A79" s="81">
        <v>44390</v>
      </c>
      <c r="B79" s="82">
        <v>33520</v>
      </c>
      <c r="C79" s="100">
        <v>1380</v>
      </c>
      <c r="D79" s="97">
        <f t="shared" si="10"/>
        <v>1328.5329986148806</v>
      </c>
      <c r="E79" s="100">
        <v>46257600</v>
      </c>
      <c r="F79" s="100">
        <f>+VLOOKUP(A79,Forward!A:B,2,0)</f>
        <v>3824.08</v>
      </c>
      <c r="G79" s="100">
        <f>+VLOOKUP(A79,Forward!A:H,8,0)</f>
        <v>3681.4612096689802</v>
      </c>
      <c r="H79" s="101">
        <f t="shared" si="7"/>
        <v>12096.399656910944</v>
      </c>
      <c r="I79" s="101">
        <f t="shared" si="8"/>
        <v>44532426.113570802</v>
      </c>
      <c r="J79" s="102">
        <f t="shared" si="9"/>
        <v>1725173.8864291981</v>
      </c>
      <c r="K79" s="80"/>
    </row>
    <row r="80" spans="1:11" x14ac:dyDescent="0.25">
      <c r="A80" s="81">
        <v>44418</v>
      </c>
      <c r="B80" s="82">
        <v>33600</v>
      </c>
      <c r="C80" s="100">
        <v>1470</v>
      </c>
      <c r="D80" s="97">
        <f t="shared" si="10"/>
        <v>1370.6558709126602</v>
      </c>
      <c r="E80" s="100">
        <v>49392000</v>
      </c>
      <c r="F80" s="100">
        <f>+VLOOKUP(A80,Forward!A:B,2,0)</f>
        <v>3988.27</v>
      </c>
      <c r="G80" s="100">
        <f>+VLOOKUP(A80,Forward!A:H,8,0)</f>
        <v>3718.7385648196155</v>
      </c>
      <c r="H80" s="101">
        <f t="shared" si="7"/>
        <v>12384.317009630742</v>
      </c>
      <c r="I80" s="101">
        <f t="shared" si="8"/>
        <v>46054037.262665376</v>
      </c>
      <c r="J80" s="102">
        <f t="shared" si="9"/>
        <v>3337962.7373346239</v>
      </c>
      <c r="K80" s="80"/>
    </row>
    <row r="81" spans="1:11" x14ac:dyDescent="0.25">
      <c r="A81" s="81">
        <v>44431</v>
      </c>
      <c r="B81" s="82">
        <v>33630</v>
      </c>
      <c r="C81" s="100">
        <v>1443.55</v>
      </c>
      <c r="D81" s="97">
        <f t="shared" si="10"/>
        <v>1403.1105972351538</v>
      </c>
      <c r="E81" s="100">
        <v>48546586.5</v>
      </c>
      <c r="F81" s="100">
        <f>+VLOOKUP(A81,Forward!A:B,2,0)</f>
        <v>3874.95</v>
      </c>
      <c r="G81" s="100">
        <f>+VLOOKUP(A81,Forward!A:H,8,0)</f>
        <v>3766.3977061801525</v>
      </c>
      <c r="H81" s="101">
        <f t="shared" si="7"/>
        <v>12528.313010490459</v>
      </c>
      <c r="I81" s="101">
        <f t="shared" si="8"/>
        <v>47186609.385018229</v>
      </c>
      <c r="J81" s="102">
        <f t="shared" si="9"/>
        <v>1359977.1149817705</v>
      </c>
      <c r="K81" s="80"/>
    </row>
    <row r="82" spans="1:11" x14ac:dyDescent="0.25">
      <c r="A82" s="81">
        <v>44461</v>
      </c>
      <c r="B82" s="82">
        <v>25650</v>
      </c>
      <c r="C82" s="100">
        <v>1425</v>
      </c>
      <c r="D82" s="97">
        <f t="shared" si="10"/>
        <v>1404.5332448014087</v>
      </c>
      <c r="E82" s="100">
        <v>36551250</v>
      </c>
      <c r="F82" s="100">
        <f>+VLOOKUP(A82,Forward!A:B,2,0)</f>
        <v>3843.77</v>
      </c>
      <c r="G82" s="100">
        <f>+VLOOKUP(A82,Forward!A:H,8,0)</f>
        <v>3788.5633335932007</v>
      </c>
      <c r="H82" s="101">
        <f t="shared" si="7"/>
        <v>9509.2188138208057</v>
      </c>
      <c r="I82" s="101">
        <f t="shared" si="8"/>
        <v>36026277.729156137</v>
      </c>
      <c r="J82" s="102">
        <f t="shared" si="9"/>
        <v>524972.27084386349</v>
      </c>
      <c r="K82" s="80"/>
    </row>
    <row r="83" spans="1:11" x14ac:dyDescent="0.25">
      <c r="A83" s="81">
        <v>44469</v>
      </c>
      <c r="B83" s="82">
        <v>33440</v>
      </c>
      <c r="C83" s="100">
        <v>1405</v>
      </c>
      <c r="D83" s="97">
        <f t="shared" si="10"/>
        <v>1388.9934777645246</v>
      </c>
      <c r="E83" s="100">
        <v>46983200</v>
      </c>
      <c r="F83" s="100">
        <f>+VLOOKUP(A83,Forward!A:B,2,0)</f>
        <v>3834.68</v>
      </c>
      <c r="G83" s="100">
        <f>+VLOOKUP(A83,Forward!A:H,8,0)</f>
        <v>3790.9932450633928</v>
      </c>
      <c r="H83" s="101">
        <f t="shared" si="7"/>
        <v>12252.182711464842</v>
      </c>
      <c r="I83" s="101">
        <f t="shared" si="8"/>
        <v>46447941.896445699</v>
      </c>
      <c r="J83" s="102">
        <f t="shared" si="9"/>
        <v>535258.10355430096</v>
      </c>
      <c r="K83" s="80"/>
    </row>
    <row r="84" spans="1:11" x14ac:dyDescent="0.25">
      <c r="A84" s="81">
        <v>44483</v>
      </c>
      <c r="B84" s="82">
        <v>33490</v>
      </c>
      <c r="C84" s="100">
        <v>1380</v>
      </c>
      <c r="D84" s="97">
        <f t="shared" si="10"/>
        <v>1416.6397225023561</v>
      </c>
      <c r="E84" s="100">
        <v>46216200</v>
      </c>
      <c r="F84" s="100">
        <f>+VLOOKUP(A84,Forward!A:B,2,0)</f>
        <v>3725.75</v>
      </c>
      <c r="G84" s="100">
        <f>+VLOOKUP(A84,Forward!A:H,8,0)</f>
        <v>3824.6706131254732</v>
      </c>
      <c r="H84" s="101">
        <f t="shared" si="7"/>
        <v>12404.535999463194</v>
      </c>
      <c r="I84" s="101">
        <f t="shared" si="8"/>
        <v>47443264.306603901</v>
      </c>
      <c r="J84" s="102">
        <f t="shared" si="9"/>
        <v>-1227064.3066039011</v>
      </c>
      <c r="K84" s="80"/>
    </row>
    <row r="85" spans="1:11" x14ac:dyDescent="0.25">
      <c r="A85" s="81">
        <v>44496</v>
      </c>
      <c r="B85" s="82">
        <v>34380</v>
      </c>
      <c r="C85" s="100">
        <v>1287</v>
      </c>
      <c r="D85" s="97">
        <f t="shared" si="10"/>
        <v>1335.9989087760239</v>
      </c>
      <c r="E85" s="100">
        <v>44247060</v>
      </c>
      <c r="F85" s="100">
        <f>+VLOOKUP(A85,Forward!A:B,2,0)</f>
        <v>3774.46</v>
      </c>
      <c r="G85" s="100">
        <f>+VLOOKUP(A85,Forward!A:H,8,0)</f>
        <v>3918.1619589889283</v>
      </c>
      <c r="H85" s="101">
        <f t="shared" si="7"/>
        <v>11722.752393719897</v>
      </c>
      <c r="I85" s="101">
        <f t="shared" si="8"/>
        <v>45931642.483719699</v>
      </c>
      <c r="J85" s="102">
        <f t="shared" si="9"/>
        <v>-1684582.4837196991</v>
      </c>
      <c r="K85" s="80"/>
    </row>
    <row r="86" spans="1:11" x14ac:dyDescent="0.25">
      <c r="A86" s="81">
        <v>44512</v>
      </c>
      <c r="B86" s="82">
        <v>33560</v>
      </c>
      <c r="C86" s="100">
        <v>1275</v>
      </c>
      <c r="D86" s="97">
        <f t="shared" si="10"/>
        <v>1265.3133712523847</v>
      </c>
      <c r="E86" s="100">
        <v>42789000</v>
      </c>
      <c r="F86" s="100">
        <f>+VLOOKUP(A86,Forward!A:B,2,0)</f>
        <v>3875.38</v>
      </c>
      <c r="G86" s="100">
        <f>+VLOOKUP(A86,Forward!A:H,8,0)</f>
        <v>3845.9373589678958</v>
      </c>
      <c r="H86" s="101">
        <f t="shared" si="7"/>
        <v>11041.239826804082</v>
      </c>
      <c r="I86" s="101">
        <f t="shared" si="8"/>
        <v>42463916.739230037</v>
      </c>
      <c r="J86" s="102">
        <f t="shared" si="9"/>
        <v>325083.26076996326</v>
      </c>
      <c r="K86" s="80"/>
    </row>
    <row r="87" spans="1:11" x14ac:dyDescent="0.25">
      <c r="A87" s="81">
        <v>44529</v>
      </c>
      <c r="B87" s="82">
        <v>33450</v>
      </c>
      <c r="C87" s="100">
        <v>1340</v>
      </c>
      <c r="D87" s="97">
        <f t="shared" si="10"/>
        <v>1278.0549467225403</v>
      </c>
      <c r="E87" s="100">
        <v>44823000</v>
      </c>
      <c r="F87" s="100">
        <f>+VLOOKUP(A87,Forward!A:B,2,0)</f>
        <v>4008.13</v>
      </c>
      <c r="G87" s="100">
        <f>+VLOOKUP(A87,Forward!A:H,8,0)</f>
        <v>3822.8435623932951</v>
      </c>
      <c r="H87" s="101">
        <f t="shared" si="7"/>
        <v>11183.020510811775</v>
      </c>
      <c r="I87" s="101">
        <f t="shared" si="8"/>
        <v>42750937.967868976</v>
      </c>
      <c r="J87" s="102">
        <f t="shared" si="9"/>
        <v>2072062.0321310237</v>
      </c>
      <c r="K87" s="80"/>
    </row>
    <row r="88" spans="1:11" x14ac:dyDescent="0.25">
      <c r="A88" s="81">
        <v>44540</v>
      </c>
      <c r="B88" s="82">
        <v>33360</v>
      </c>
      <c r="C88" s="100">
        <v>1341</v>
      </c>
      <c r="D88" s="97">
        <f t="shared" si="10"/>
        <v>1324.7997845931279</v>
      </c>
      <c r="E88" s="100">
        <v>44735760</v>
      </c>
      <c r="F88" s="100">
        <f>+VLOOKUP(A88,Forward!A:B,2,0)</f>
        <v>3899.87</v>
      </c>
      <c r="G88" s="100">
        <f>+VLOOKUP(A88,Forward!A:H,8,0)</f>
        <v>3852.75685006801</v>
      </c>
      <c r="H88" s="101">
        <f t="shared" si="7"/>
        <v>11471.090061976425</v>
      </c>
      <c r="I88" s="101">
        <f t="shared" si="8"/>
        <v>44195320.814026743</v>
      </c>
      <c r="J88" s="102">
        <f t="shared" si="9"/>
        <v>540439.18597325683</v>
      </c>
      <c r="K88" s="80"/>
    </row>
    <row r="89" spans="1:11" x14ac:dyDescent="0.25">
      <c r="A89" s="81">
        <v>44558</v>
      </c>
      <c r="B89" s="82">
        <v>33820</v>
      </c>
      <c r="C89" s="100">
        <v>1385</v>
      </c>
      <c r="D89" s="97">
        <f t="shared" si="10"/>
        <v>1339.3326616847521</v>
      </c>
      <c r="E89" s="100">
        <v>46840700</v>
      </c>
      <c r="F89" s="100">
        <f>+VLOOKUP(A89,Forward!A:B,2,0)</f>
        <v>3989.41</v>
      </c>
      <c r="G89" s="100">
        <f>+VLOOKUP(A89,Forward!A:H,8,0)</f>
        <v>3857.8679522395428</v>
      </c>
      <c r="H89" s="101">
        <f t="shared" si="7"/>
        <v>11741.259985812439</v>
      </c>
      <c r="I89" s="101">
        <f t="shared" si="8"/>
        <v>45296230.618178315</v>
      </c>
      <c r="J89" s="102">
        <f t="shared" si="9"/>
        <v>1544469.3818216845</v>
      </c>
      <c r="K89" s="80"/>
    </row>
    <row r="90" spans="1:11" x14ac:dyDescent="0.25">
      <c r="A90" s="81">
        <v>44572</v>
      </c>
      <c r="B90" s="82">
        <v>33970</v>
      </c>
      <c r="C90" s="100">
        <v>1395</v>
      </c>
      <c r="D90" s="97">
        <f t="shared" si="10"/>
        <v>1295.9234148112823</v>
      </c>
      <c r="E90" s="100">
        <v>47388150</v>
      </c>
      <c r="F90" s="100">
        <f>+VLOOKUP(A90,Forward!A:B,2,0)</f>
        <v>4043.46</v>
      </c>
      <c r="G90" s="100">
        <f>+VLOOKUP(A90,Forward!A:H,8,0)</f>
        <v>3756.2827891418119</v>
      </c>
      <c r="H90" s="101">
        <f t="shared" si="7"/>
        <v>11719.702927690641</v>
      </c>
      <c r="I90" s="101">
        <f t="shared" si="8"/>
        <v>44022518.401139259</v>
      </c>
      <c r="J90" s="102">
        <f t="shared" si="9"/>
        <v>3365631.5988607407</v>
      </c>
      <c r="K90" s="80"/>
    </row>
    <row r="91" spans="1:11" x14ac:dyDescent="0.25">
      <c r="A91" s="81">
        <v>44578</v>
      </c>
      <c r="B91" s="82">
        <v>33850</v>
      </c>
      <c r="C91" s="100">
        <v>1395</v>
      </c>
      <c r="D91" s="97">
        <f t="shared" si="10"/>
        <v>1324.0229791827292</v>
      </c>
      <c r="E91" s="100">
        <v>47220750</v>
      </c>
      <c r="F91" s="100">
        <f>+VLOOKUP(A91,Forward!A:B,2,0)</f>
        <v>3993.65</v>
      </c>
      <c r="G91" s="100">
        <f>+VLOOKUP(A91,Forward!A:H,8,0)</f>
        <v>3790.4547461025854</v>
      </c>
      <c r="H91" s="101">
        <f t="shared" si="7"/>
        <v>11823.958033377987</v>
      </c>
      <c r="I91" s="101">
        <f t="shared" si="8"/>
        <v>44818177.845335379</v>
      </c>
      <c r="J91" s="102">
        <f t="shared" si="9"/>
        <v>2402572.1546646208</v>
      </c>
      <c r="K91" s="80"/>
    </row>
    <row r="92" spans="1:11" x14ac:dyDescent="0.25">
      <c r="A92" s="81">
        <v>44595</v>
      </c>
      <c r="B92" s="82">
        <v>33760</v>
      </c>
      <c r="C92" s="100">
        <v>1400</v>
      </c>
      <c r="D92" s="97">
        <f t="shared" si="10"/>
        <v>1379.4707976811305</v>
      </c>
      <c r="E92" s="100">
        <v>47264000</v>
      </c>
      <c r="F92" s="100">
        <f>+VLOOKUP(A92,Forward!A:B,2,0)</f>
        <v>3928.05</v>
      </c>
      <c r="G92" s="100">
        <f>+VLOOKUP(A92,Forward!A:H,8,0)</f>
        <v>3870.4501905938323</v>
      </c>
      <c r="H92" s="101">
        <f t="shared" si="7"/>
        <v>12032.433395705248</v>
      </c>
      <c r="I92" s="101">
        <f t="shared" si="8"/>
        <v>46570934.129714966</v>
      </c>
      <c r="J92" s="102">
        <f t="shared" si="9"/>
        <v>693065.87028503418</v>
      </c>
      <c r="K92" s="80"/>
    </row>
    <row r="93" spans="1:11" x14ac:dyDescent="0.25">
      <c r="A93" s="81">
        <v>44603</v>
      </c>
      <c r="B93" s="82">
        <v>33550</v>
      </c>
      <c r="C93" s="100">
        <v>1370</v>
      </c>
      <c r="D93" s="97">
        <f t="shared" si="10"/>
        <v>1367.9286449341512</v>
      </c>
      <c r="E93" s="100">
        <v>45963500</v>
      </c>
      <c r="F93" s="100">
        <f>+VLOOKUP(A93,Forward!A:B,2,0)</f>
        <v>3917.75</v>
      </c>
      <c r="G93" s="100">
        <f>+VLOOKUP(A93,Forward!A:H,8,0)</f>
        <v>3911.8266048837745</v>
      </c>
      <c r="H93" s="101">
        <f t="shared" si="7"/>
        <v>11732.116648586561</v>
      </c>
      <c r="I93" s="101">
        <f t="shared" si="8"/>
        <v>45894006.037540779</v>
      </c>
      <c r="J93" s="102">
        <f t="shared" si="9"/>
        <v>69493.962459221482</v>
      </c>
      <c r="K93" s="80"/>
    </row>
    <row r="94" spans="1:11" x14ac:dyDescent="0.25">
      <c r="A94" s="81">
        <v>44624</v>
      </c>
      <c r="B94" s="82">
        <v>33900</v>
      </c>
      <c r="C94" s="100">
        <v>1470</v>
      </c>
      <c r="D94" s="97">
        <f t="shared" si="10"/>
        <v>1548.0312329641677</v>
      </c>
      <c r="E94" s="100">
        <v>49833000</v>
      </c>
      <c r="F94" s="100">
        <f>+VLOOKUP(A94,Forward!A:B,2,0)</f>
        <v>3771.77</v>
      </c>
      <c r="G94" s="100">
        <f>+VLOOKUP(A94,Forward!A:H,8,0)</f>
        <v>3971.9848731682032</v>
      </c>
      <c r="H94" s="101">
        <f t="shared" si="7"/>
        <v>13212.099359186801</v>
      </c>
      <c r="I94" s="101">
        <f t="shared" si="8"/>
        <v>52478258.797485285</v>
      </c>
      <c r="J94" s="102">
        <f t="shared" si="9"/>
        <v>-2645258.7974852845</v>
      </c>
      <c r="K94" s="80"/>
    </row>
    <row r="95" spans="1:11" x14ac:dyDescent="0.25">
      <c r="A95" s="81">
        <v>44637</v>
      </c>
      <c r="B95" s="82">
        <v>33600</v>
      </c>
      <c r="C95" s="100">
        <v>1480</v>
      </c>
      <c r="D95" s="97">
        <f t="shared" si="10"/>
        <v>1557.3714678114598</v>
      </c>
      <c r="E95" s="100">
        <v>49728000</v>
      </c>
      <c r="F95" s="100">
        <f>+VLOOKUP(A95,Forward!A:B,2,0)</f>
        <v>3826.89</v>
      </c>
      <c r="G95" s="100">
        <f>+VLOOKUP(A95,Forward!A:H,8,0)</f>
        <v>4026.9522273331058</v>
      </c>
      <c r="H95" s="101">
        <f t="shared" si="7"/>
        <v>12994.363569373565</v>
      </c>
      <c r="I95" s="101">
        <f t="shared" si="8"/>
        <v>52327681.318465047</v>
      </c>
      <c r="J95" s="102">
        <f t="shared" si="9"/>
        <v>-2599681.3184650466</v>
      </c>
      <c r="K95" s="80"/>
    </row>
    <row r="96" spans="1:11" x14ac:dyDescent="0.25">
      <c r="A96" s="81">
        <v>44655</v>
      </c>
      <c r="B96" s="82">
        <v>33330</v>
      </c>
      <c r="C96" s="100">
        <v>1560</v>
      </c>
      <c r="D96" s="97">
        <f t="shared" si="10"/>
        <v>1699.4448361200418</v>
      </c>
      <c r="E96" s="100">
        <v>51994800</v>
      </c>
      <c r="F96" s="100">
        <f>+VLOOKUP(A96,Forward!A:B,2,0)</f>
        <v>3774.79</v>
      </c>
      <c r="G96" s="100">
        <f>+VLOOKUP(A96,Forward!A:H,8,0)</f>
        <v>4112.2098544471619</v>
      </c>
      <c r="H96" s="101">
        <f t="shared" si="7"/>
        <v>13774.2232018205</v>
      </c>
      <c r="I96" s="101">
        <f t="shared" si="8"/>
        <v>56642496.387880996</v>
      </c>
      <c r="J96" s="102">
        <f t="shared" si="9"/>
        <v>-4647696.3878809959</v>
      </c>
      <c r="K96" s="80"/>
    </row>
    <row r="97" spans="1:11" x14ac:dyDescent="0.25">
      <c r="A97" s="81">
        <v>44659</v>
      </c>
      <c r="B97" s="82">
        <v>33760</v>
      </c>
      <c r="C97" s="100">
        <v>1570</v>
      </c>
      <c r="D97" s="97">
        <f t="shared" si="10"/>
        <v>1695.2087102384296</v>
      </c>
      <c r="E97" s="100">
        <v>53003200</v>
      </c>
      <c r="F97" s="100">
        <f>+VLOOKUP(A97,Forward!A:B,2,0)</f>
        <v>3771.83</v>
      </c>
      <c r="G97" s="100">
        <f>+VLOOKUP(A97,Forward!A:H,8,0)</f>
        <v>4072.6363500245961</v>
      </c>
      <c r="H97" s="101">
        <f t="shared" si="7"/>
        <v>14052.383060742399</v>
      </c>
      <c r="I97" s="101">
        <f t="shared" si="8"/>
        <v>57230246.057649389</v>
      </c>
      <c r="J97" s="102">
        <f t="shared" si="9"/>
        <v>-4227046.0576493889</v>
      </c>
      <c r="K97" s="80"/>
    </row>
    <row r="98" spans="1:11" x14ac:dyDescent="0.25">
      <c r="A98" s="81">
        <v>44669</v>
      </c>
      <c r="B98" s="82">
        <v>3480</v>
      </c>
      <c r="C98" s="100">
        <v>1600</v>
      </c>
      <c r="D98" s="97">
        <f t="shared" si="10"/>
        <v>1722.0754707879576</v>
      </c>
      <c r="E98" s="100">
        <v>5568000</v>
      </c>
      <c r="F98" s="100">
        <f>+VLOOKUP(A98,Forward!A:B,2,0)</f>
        <v>3737.32</v>
      </c>
      <c r="G98" s="100">
        <f>+VLOOKUP(A98,Forward!A:H,8,0)</f>
        <v>4022.4669365532809</v>
      </c>
      <c r="H98" s="101">
        <f t="shared" si="7"/>
        <v>1489.8376376654928</v>
      </c>
      <c r="I98" s="101">
        <f t="shared" si="8"/>
        <v>5992822.6383420918</v>
      </c>
      <c r="J98" s="102">
        <f t="shared" si="9"/>
        <v>-424822.63834209181</v>
      </c>
      <c r="K98" s="80"/>
    </row>
    <row r="99" spans="1:11" x14ac:dyDescent="0.25">
      <c r="A99" s="81">
        <v>44670</v>
      </c>
      <c r="B99" s="82">
        <v>2670</v>
      </c>
      <c r="C99" s="100">
        <v>1540</v>
      </c>
      <c r="D99" s="97">
        <f t="shared" si="10"/>
        <v>1676.6790369420094</v>
      </c>
      <c r="E99" s="100">
        <v>4111800</v>
      </c>
      <c r="F99" s="100">
        <f>+VLOOKUP(A99,Forward!A:B,2,0)</f>
        <v>3731.31</v>
      </c>
      <c r="G99" s="100">
        <f>+VLOOKUP(A99,Forward!A:H,8,0)</f>
        <v>4062.4735437221352</v>
      </c>
      <c r="H99" s="101">
        <f t="shared" si="7"/>
        <v>1101.9722295922879</v>
      </c>
      <c r="I99" s="101">
        <f t="shared" si="8"/>
        <v>4476733.0286351647</v>
      </c>
      <c r="J99" s="102">
        <f t="shared" si="9"/>
        <v>-364933.02863516472</v>
      </c>
      <c r="K99" s="80"/>
    </row>
    <row r="100" spans="1:11" x14ac:dyDescent="0.25">
      <c r="A100" s="81">
        <v>44674</v>
      </c>
      <c r="B100" s="82">
        <v>4800</v>
      </c>
      <c r="C100" s="100">
        <v>1600</v>
      </c>
      <c r="D100" s="97">
        <f t="shared" si="10"/>
        <v>1672.8282670199058</v>
      </c>
      <c r="E100" s="100">
        <v>7680000</v>
      </c>
      <c r="F100" s="100">
        <f>+VLOOKUP(A100,Forward!A:B,2,0)</f>
        <v>3819.07</v>
      </c>
      <c r="G100" s="100">
        <f>+VLOOKUP(A100,Forward!A:H,8,0)</f>
        <v>3992.9051560798198</v>
      </c>
      <c r="H100" s="101">
        <f t="shared" si="7"/>
        <v>2010.9607836462803</v>
      </c>
      <c r="I100" s="101">
        <f t="shared" si="8"/>
        <v>8029575.6816955479</v>
      </c>
      <c r="J100" s="102">
        <f t="shared" si="9"/>
        <v>-349575.68169554789</v>
      </c>
      <c r="K100" s="80"/>
    </row>
    <row r="101" spans="1:11" x14ac:dyDescent="0.25">
      <c r="A101" s="81">
        <v>44676</v>
      </c>
      <c r="B101" s="82">
        <v>8000</v>
      </c>
      <c r="C101" s="100">
        <v>1570</v>
      </c>
      <c r="D101" s="97">
        <f t="shared" si="10"/>
        <v>1646.932485204879</v>
      </c>
      <c r="E101" s="100">
        <v>12560000</v>
      </c>
      <c r="F101" s="100">
        <f>+VLOOKUP(A101,Forward!A:B,2,0)</f>
        <v>3819.07</v>
      </c>
      <c r="G101" s="100">
        <f>+VLOOKUP(A101,Forward!A:H,8,0)</f>
        <v>4006.2104753321</v>
      </c>
      <c r="H101" s="101">
        <f t="shared" si="7"/>
        <v>3288.7587815881875</v>
      </c>
      <c r="I101" s="101">
        <f t="shared" si="8"/>
        <v>13175459.881639032</v>
      </c>
      <c r="J101" s="102">
        <f t="shared" si="9"/>
        <v>-615459.88163903169</v>
      </c>
      <c r="K101" s="80"/>
    </row>
    <row r="102" spans="1:11" x14ac:dyDescent="0.25">
      <c r="A102" s="81">
        <v>44676</v>
      </c>
      <c r="B102" s="82">
        <v>8000</v>
      </c>
      <c r="C102" s="100">
        <v>1570</v>
      </c>
      <c r="D102" s="97">
        <f t="shared" si="10"/>
        <v>1646.932485204879</v>
      </c>
      <c r="E102" s="100">
        <v>12560000</v>
      </c>
      <c r="F102" s="100">
        <f>+VLOOKUP(A102,Forward!A:B,2,0)</f>
        <v>3819.07</v>
      </c>
      <c r="G102" s="100">
        <f>+VLOOKUP(A102,Forward!A:H,8,0)</f>
        <v>4006.2104753321</v>
      </c>
      <c r="H102" s="101">
        <f t="shared" si="7"/>
        <v>3288.7587815881875</v>
      </c>
      <c r="I102" s="101">
        <f t="shared" si="8"/>
        <v>13175459.881639032</v>
      </c>
      <c r="J102" s="102">
        <f t="shared" si="9"/>
        <v>-615459.88163903169</v>
      </c>
      <c r="K102" s="80"/>
    </row>
    <row r="103" spans="1:11" x14ac:dyDescent="0.25">
      <c r="A103" s="81">
        <v>44677</v>
      </c>
      <c r="B103" s="82">
        <v>8000</v>
      </c>
      <c r="C103" s="100">
        <v>1570</v>
      </c>
      <c r="D103" s="97">
        <f t="shared" si="10"/>
        <v>1603.6826647106261</v>
      </c>
      <c r="E103" s="100">
        <v>12560000</v>
      </c>
      <c r="F103" s="100">
        <f>+VLOOKUP(A103,Forward!A:B,2,0)</f>
        <v>3931.74</v>
      </c>
      <c r="G103" s="100">
        <f>+VLOOKUP(A103,Forward!A:H,8,0)</f>
        <v>4016.0912612416282</v>
      </c>
      <c r="H103" s="101">
        <f t="shared" si="7"/>
        <v>3194.5143880317623</v>
      </c>
      <c r="I103" s="101">
        <f t="shared" si="8"/>
        <v>12829461.317685008</v>
      </c>
      <c r="J103" s="102">
        <f t="shared" si="9"/>
        <v>-269461.31768500805</v>
      </c>
      <c r="K103" s="80"/>
    </row>
    <row r="104" spans="1:11" x14ac:dyDescent="0.25">
      <c r="A104" s="81">
        <v>44685</v>
      </c>
      <c r="B104" s="82">
        <v>7000</v>
      </c>
      <c r="C104" s="100">
        <v>1580</v>
      </c>
      <c r="D104" s="97">
        <f t="shared" si="10"/>
        <v>1560.1815374630057</v>
      </c>
      <c r="E104" s="100">
        <v>11060000</v>
      </c>
      <c r="F104" s="100">
        <f>+VLOOKUP(A104,Forward!A:B,2,0)</f>
        <v>4016.34</v>
      </c>
      <c r="G104" s="100">
        <f>+VLOOKUP(A104,Forward!A:H,8,0)</f>
        <v>3965.961719097575</v>
      </c>
      <c r="H104" s="101">
        <f t="shared" ref="H104:H135" si="11">+E104/F104</f>
        <v>2753.7509274613203</v>
      </c>
      <c r="I104" s="101">
        <f t="shared" ref="I104:I135" si="12">+H104*G104</f>
        <v>10921270.762241039</v>
      </c>
      <c r="J104" s="102">
        <f t="shared" ref="J104:J135" si="13">+E104-I104</f>
        <v>138729.23775896057</v>
      </c>
      <c r="K104" s="80"/>
    </row>
    <row r="105" spans="1:11" x14ac:dyDescent="0.25">
      <c r="A105" s="81">
        <v>44697</v>
      </c>
      <c r="B105" s="82">
        <v>33100</v>
      </c>
      <c r="C105" s="100">
        <v>1675</v>
      </c>
      <c r="D105" s="97">
        <f t="shared" si="10"/>
        <v>1620.5826051015097</v>
      </c>
      <c r="E105" s="100">
        <v>55442500</v>
      </c>
      <c r="F105" s="100">
        <f>+VLOOKUP(A105,Forward!A:B,2,0)</f>
        <v>4110.53</v>
      </c>
      <c r="G105" s="100">
        <f>+VLOOKUP(A105,Forward!A:H,8,0)</f>
        <v>3976.9871138793483</v>
      </c>
      <c r="H105" s="101">
        <f t="shared" si="11"/>
        <v>13487.920049239394</v>
      </c>
      <c r="I105" s="101">
        <f t="shared" si="12"/>
        <v>53641284.228859976</v>
      </c>
      <c r="J105" s="102">
        <f t="shared" si="13"/>
        <v>1801215.7711400241</v>
      </c>
      <c r="K105" s="80"/>
    </row>
    <row r="106" spans="1:11" x14ac:dyDescent="0.25">
      <c r="A106" s="81">
        <v>44712</v>
      </c>
      <c r="B106" s="82">
        <v>34250</v>
      </c>
      <c r="C106" s="100">
        <v>1825</v>
      </c>
      <c r="D106" s="97">
        <f t="shared" si="10"/>
        <v>1837.5652034048098</v>
      </c>
      <c r="E106" s="100">
        <v>62506250</v>
      </c>
      <c r="F106" s="100">
        <f>+VLOOKUP(A106,Forward!A:B,2,0)</f>
        <v>3912.34</v>
      </c>
      <c r="G106" s="100">
        <f>+VLOOKUP(A106,Forward!A:H,8,0)</f>
        <v>3939.2766289801507</v>
      </c>
      <c r="H106" s="101">
        <f t="shared" si="11"/>
        <v>15976.691698574254</v>
      </c>
      <c r="I106" s="101">
        <f t="shared" si="12"/>
        <v>62936608.216614746</v>
      </c>
      <c r="J106" s="102">
        <f t="shared" si="13"/>
        <v>-430358.21661474556</v>
      </c>
      <c r="K106" s="80"/>
    </row>
    <row r="107" spans="1:11" x14ac:dyDescent="0.25">
      <c r="A107" s="81">
        <v>44725</v>
      </c>
      <c r="B107" s="82">
        <v>33530</v>
      </c>
      <c r="C107" s="100">
        <v>1815</v>
      </c>
      <c r="D107" s="97">
        <f t="shared" si="10"/>
        <v>1780.2189104094045</v>
      </c>
      <c r="E107" s="100">
        <v>60856950</v>
      </c>
      <c r="F107" s="100">
        <f>+VLOOKUP(A107,Forward!A:B,2,0)</f>
        <v>3912.51</v>
      </c>
      <c r="G107" s="100">
        <f>+VLOOKUP(A107,Forward!A:H,8,0)</f>
        <v>3837.5340436175757</v>
      </c>
      <c r="H107" s="101">
        <f t="shared" si="11"/>
        <v>15554.452256991035</v>
      </c>
      <c r="I107" s="101">
        <f t="shared" si="12"/>
        <v>59690740.066027336</v>
      </c>
      <c r="J107" s="102">
        <f t="shared" si="13"/>
        <v>1166209.9339726642</v>
      </c>
      <c r="K107" s="80"/>
    </row>
    <row r="108" spans="1:11" x14ac:dyDescent="0.25">
      <c r="A108" s="81">
        <v>44735</v>
      </c>
      <c r="B108" s="82">
        <v>18440</v>
      </c>
      <c r="C108" s="100">
        <v>1775</v>
      </c>
      <c r="D108" s="97">
        <f t="shared" si="10"/>
        <v>1689.7676449489766</v>
      </c>
      <c r="E108" s="100">
        <v>32731000</v>
      </c>
      <c r="F108" s="100">
        <f>+VLOOKUP(A108,Forward!A:B,2,0)</f>
        <v>4026.52</v>
      </c>
      <c r="G108" s="100">
        <f>+VLOOKUP(A108,Forward!A:H,8,0)</f>
        <v>3833.1736437971567</v>
      </c>
      <c r="H108" s="101">
        <f t="shared" si="11"/>
        <v>8128.855686796539</v>
      </c>
      <c r="I108" s="101">
        <f t="shared" si="12"/>
        <v>31159315.372859128</v>
      </c>
      <c r="J108" s="102">
        <f t="shared" si="13"/>
        <v>1571684.6271408722</v>
      </c>
      <c r="K108" s="80"/>
    </row>
    <row r="109" spans="1:11" x14ac:dyDescent="0.25">
      <c r="A109" s="81">
        <v>44741</v>
      </c>
      <c r="B109" s="82">
        <v>18700</v>
      </c>
      <c r="C109" s="100">
        <v>1775</v>
      </c>
      <c r="D109" s="97">
        <f t="shared" si="10"/>
        <v>1641.4300381105113</v>
      </c>
      <c r="E109" s="100">
        <v>33192500</v>
      </c>
      <c r="F109" s="100">
        <f>+VLOOKUP(A109,Forward!A:B,2,0)</f>
        <v>4089.72</v>
      </c>
      <c r="G109" s="100">
        <f>+VLOOKUP(A109,Forward!A:H,8,0)</f>
        <v>3781.9657777246871</v>
      </c>
      <c r="H109" s="101">
        <f t="shared" si="11"/>
        <v>8116.0812965190771</v>
      </c>
      <c r="I109" s="101">
        <f t="shared" si="12"/>
        <v>30694741.71266656</v>
      </c>
      <c r="J109" s="102">
        <f t="shared" si="13"/>
        <v>2497758.28733344</v>
      </c>
      <c r="K109" s="80"/>
    </row>
    <row r="110" spans="1:11" x14ac:dyDescent="0.25">
      <c r="A110" s="81">
        <v>44753</v>
      </c>
      <c r="B110" s="82">
        <v>17130</v>
      </c>
      <c r="C110" s="100">
        <v>1805</v>
      </c>
      <c r="D110" s="97">
        <f t="shared" si="10"/>
        <v>1557.6787180924616</v>
      </c>
      <c r="E110" s="100">
        <v>30919650</v>
      </c>
      <c r="F110" s="100">
        <f>+VLOOKUP(A110,Forward!A:B,2,0)</f>
        <v>4388.2700000000004</v>
      </c>
      <c r="G110" s="100">
        <f>+VLOOKUP(A110,Forward!A:H,8,0)</f>
        <v>3786.9888023510289</v>
      </c>
      <c r="H110" s="101">
        <f t="shared" si="11"/>
        <v>7045.9771162667739</v>
      </c>
      <c r="I110" s="101">
        <f t="shared" si="12"/>
        <v>26683036.440923866</v>
      </c>
      <c r="J110" s="102">
        <f t="shared" si="13"/>
        <v>4236613.5590761341</v>
      </c>
      <c r="K110" s="80"/>
    </row>
    <row r="111" spans="1:11" x14ac:dyDescent="0.25">
      <c r="A111" s="81">
        <v>44756</v>
      </c>
      <c r="B111" s="82">
        <v>17980</v>
      </c>
      <c r="C111" s="100">
        <v>1805</v>
      </c>
      <c r="D111" s="97">
        <f t="shared" si="10"/>
        <v>1496.9180597371687</v>
      </c>
      <c r="E111" s="100">
        <v>32453900</v>
      </c>
      <c r="F111" s="100">
        <f>+VLOOKUP(A111,Forward!A:B,2,0)</f>
        <v>4558.05</v>
      </c>
      <c r="G111" s="100">
        <f>+VLOOKUP(A111,Forward!A:H,8,0)</f>
        <v>3780.0705607673144</v>
      </c>
      <c r="H111" s="101">
        <f t="shared" si="11"/>
        <v>7120.1281249657195</v>
      </c>
      <c r="I111" s="101">
        <f t="shared" si="12"/>
        <v>26914586.714074295</v>
      </c>
      <c r="J111" s="102">
        <f t="shared" si="13"/>
        <v>5539313.285925705</v>
      </c>
      <c r="K111" s="80"/>
    </row>
    <row r="112" spans="1:11" x14ac:dyDescent="0.25">
      <c r="A112" s="81">
        <v>44768</v>
      </c>
      <c r="B112" s="82">
        <v>18010</v>
      </c>
      <c r="C112" s="100">
        <v>1785</v>
      </c>
      <c r="D112" s="97">
        <f t="shared" si="10"/>
        <v>1597.4259352146219</v>
      </c>
      <c r="E112" s="100">
        <v>32147850</v>
      </c>
      <c r="F112" s="100">
        <f>+VLOOKUP(A112,Forward!A:B,2,0)</f>
        <v>4461.63</v>
      </c>
      <c r="G112" s="100">
        <f>+VLOOKUP(A112,Forward!A:H,8,0)</f>
        <v>3992.7862606899794</v>
      </c>
      <c r="H112" s="101">
        <f t="shared" si="11"/>
        <v>7205.404751178381</v>
      </c>
      <c r="I112" s="101">
        <f t="shared" si="12"/>
        <v>28769641.093215339</v>
      </c>
      <c r="J112" s="102">
        <f t="shared" si="13"/>
        <v>3378208.9067846611</v>
      </c>
      <c r="K112" s="80"/>
    </row>
    <row r="113" spans="1:11" x14ac:dyDescent="0.25">
      <c r="A113" s="81">
        <v>44770</v>
      </c>
      <c r="B113" s="82">
        <v>17260</v>
      </c>
      <c r="C113" s="100">
        <v>1785</v>
      </c>
      <c r="D113" s="97">
        <f t="shared" si="10"/>
        <v>1627.3656531791839</v>
      </c>
      <c r="E113" s="100">
        <v>30809100</v>
      </c>
      <c r="F113" s="100">
        <f>+VLOOKUP(A113,Forward!A:B,2,0)</f>
        <v>4420.75</v>
      </c>
      <c r="G113" s="100">
        <f>+VLOOKUP(A113,Forward!A:H,8,0)</f>
        <v>4030.3510987629561</v>
      </c>
      <c r="H113" s="101">
        <f t="shared" si="11"/>
        <v>6969.2020584742404</v>
      </c>
      <c r="I113" s="101">
        <f t="shared" si="12"/>
        <v>28088331.173872709</v>
      </c>
      <c r="J113" s="102">
        <f t="shared" si="13"/>
        <v>2720768.8261272907</v>
      </c>
      <c r="K113" s="80"/>
    </row>
    <row r="114" spans="1:11" x14ac:dyDescent="0.25">
      <c r="A114" s="81">
        <v>44771</v>
      </c>
      <c r="B114" s="82">
        <v>17980</v>
      </c>
      <c r="C114" s="100">
        <v>1775</v>
      </c>
      <c r="D114" s="97">
        <f t="shared" si="10"/>
        <v>1627.3897392049982</v>
      </c>
      <c r="E114" s="100">
        <v>31914500</v>
      </c>
      <c r="F114" s="100">
        <f>+VLOOKUP(A114,Forward!A:B,2,0)</f>
        <v>4375.51</v>
      </c>
      <c r="G114" s="100">
        <f>+VLOOKUP(A114,Forward!A:H,8,0)</f>
        <v>4011.6394804444299</v>
      </c>
      <c r="H114" s="101">
        <f t="shared" si="11"/>
        <v>7293.8925976629007</v>
      </c>
      <c r="I114" s="101">
        <f t="shared" si="12"/>
        <v>29260467.510905873</v>
      </c>
      <c r="J114" s="102">
        <f t="shared" si="13"/>
        <v>2654032.489094127</v>
      </c>
      <c r="K114" s="80"/>
    </row>
    <row r="115" spans="1:11" x14ac:dyDescent="0.25">
      <c r="A115" s="81">
        <v>44778</v>
      </c>
      <c r="B115" s="82">
        <v>17450</v>
      </c>
      <c r="C115" s="100">
        <v>1765</v>
      </c>
      <c r="D115" s="97">
        <f t="shared" si="10"/>
        <v>1697.4423884076534</v>
      </c>
      <c r="E115" s="100">
        <v>30799250</v>
      </c>
      <c r="F115" s="100">
        <f>+VLOOKUP(A115,Forward!A:B,2,0)</f>
        <v>4268.3</v>
      </c>
      <c r="G115" s="100">
        <f>+VLOOKUP(A115,Forward!A:H,8,0)</f>
        <v>4104.9254087480949</v>
      </c>
      <c r="H115" s="101">
        <f t="shared" si="11"/>
        <v>7215.8119157510009</v>
      </c>
      <c r="I115" s="101">
        <f t="shared" si="12"/>
        <v>29620369.677713551</v>
      </c>
      <c r="J115" s="102">
        <f t="shared" si="13"/>
        <v>1178880.3222864494</v>
      </c>
      <c r="K115" s="80"/>
    </row>
    <row r="116" spans="1:11" x14ac:dyDescent="0.25">
      <c r="A116" s="81">
        <v>44790</v>
      </c>
      <c r="B116" s="82">
        <v>7250</v>
      </c>
      <c r="C116" s="100">
        <v>1745</v>
      </c>
      <c r="D116" s="97">
        <f t="shared" si="10"/>
        <v>1698.3541607133113</v>
      </c>
      <c r="E116" s="100">
        <v>12651250</v>
      </c>
      <c r="F116" s="100">
        <f>+VLOOKUP(A116,Forward!A:B,2,0)</f>
        <v>4218.4799999999996</v>
      </c>
      <c r="G116" s="100">
        <f>+VLOOKUP(A116,Forward!A:H,8,0)</f>
        <v>4105.7152205649791</v>
      </c>
      <c r="H116" s="101">
        <f t="shared" si="11"/>
        <v>2999.006751246895</v>
      </c>
      <c r="I116" s="101">
        <f t="shared" si="12"/>
        <v>12313067.665171506</v>
      </c>
      <c r="J116" s="102">
        <f t="shared" si="13"/>
        <v>338182.33482849412</v>
      </c>
      <c r="K116" s="80"/>
    </row>
    <row r="117" spans="1:11" x14ac:dyDescent="0.25">
      <c r="A117" s="81">
        <v>44790</v>
      </c>
      <c r="B117" s="82">
        <v>10600</v>
      </c>
      <c r="C117" s="100">
        <v>1745</v>
      </c>
      <c r="D117" s="97">
        <f t="shared" si="10"/>
        <v>1698.3541607133113</v>
      </c>
      <c r="E117" s="100">
        <v>18497000</v>
      </c>
      <c r="F117" s="100">
        <f>+VLOOKUP(A117,Forward!A:B,2,0)</f>
        <v>4218.4799999999996</v>
      </c>
      <c r="G117" s="100">
        <f>+VLOOKUP(A117,Forward!A:H,8,0)</f>
        <v>4105.7152205649791</v>
      </c>
      <c r="H117" s="101">
        <f t="shared" si="11"/>
        <v>4384.7546983747707</v>
      </c>
      <c r="I117" s="101">
        <f t="shared" si="12"/>
        <v>18002554.1035611</v>
      </c>
      <c r="J117" s="102">
        <f t="shared" si="13"/>
        <v>494445.89643890038</v>
      </c>
      <c r="K117" s="80"/>
    </row>
    <row r="118" spans="1:11" x14ac:dyDescent="0.25">
      <c r="A118" s="81">
        <v>44795</v>
      </c>
      <c r="B118" s="82">
        <v>18370</v>
      </c>
      <c r="C118" s="100">
        <v>1745</v>
      </c>
      <c r="D118" s="97">
        <f t="shared" si="10"/>
        <v>1586.2903414285568</v>
      </c>
      <c r="E118" s="100">
        <v>32055650</v>
      </c>
      <c r="F118" s="100">
        <f>+VLOOKUP(A118,Forward!A:B,2,0)</f>
        <v>4400.25</v>
      </c>
      <c r="G118" s="100">
        <f>+VLOOKUP(A118,Forward!A:H,8,0)</f>
        <v>4000.0424497828121</v>
      </c>
      <c r="H118" s="101">
        <f t="shared" si="11"/>
        <v>7284.9610817567182</v>
      </c>
      <c r="I118" s="101">
        <f t="shared" si="12"/>
        <v>29140153.572042588</v>
      </c>
      <c r="J118" s="102">
        <f t="shared" si="13"/>
        <v>2915496.4279574119</v>
      </c>
      <c r="K118" s="80"/>
    </row>
    <row r="119" spans="1:11" x14ac:dyDescent="0.25">
      <c r="A119" s="81">
        <v>44806</v>
      </c>
      <c r="B119" s="82">
        <v>16930</v>
      </c>
      <c r="C119" s="100">
        <v>1685</v>
      </c>
      <c r="D119" s="97">
        <f t="shared" si="10"/>
        <v>1440.5858415004557</v>
      </c>
      <c r="E119" s="100">
        <v>28527050</v>
      </c>
      <c r="F119" s="100">
        <f>+VLOOKUP(A119,Forward!A:B,2,0)</f>
        <v>4467.03</v>
      </c>
      <c r="G119" s="100">
        <f>+VLOOKUP(A119,Forward!A:H,8,0)</f>
        <v>3819.0742857909677</v>
      </c>
      <c r="H119" s="101">
        <f t="shared" si="11"/>
        <v>6386.1335160050421</v>
      </c>
      <c r="I119" s="101">
        <f t="shared" si="12"/>
        <v>24389118.296602719</v>
      </c>
      <c r="J119" s="102">
        <f t="shared" si="13"/>
        <v>4137931.7033972815</v>
      </c>
      <c r="K119" s="80"/>
    </row>
    <row r="120" spans="1:11" x14ac:dyDescent="0.25">
      <c r="A120" s="81">
        <v>44809</v>
      </c>
      <c r="B120" s="82">
        <v>17740</v>
      </c>
      <c r="C120" s="100">
        <v>1685</v>
      </c>
      <c r="D120" s="97">
        <f t="shared" si="10"/>
        <v>1451.3283442700904</v>
      </c>
      <c r="E120" s="100">
        <v>29891900</v>
      </c>
      <c r="F120" s="100">
        <f>+VLOOKUP(A120,Forward!A:B,2,0)</f>
        <v>4466.7299999999996</v>
      </c>
      <c r="G120" s="100">
        <f>+VLOOKUP(A120,Forward!A:H,8,0)</f>
        <v>3847.2948695558102</v>
      </c>
      <c r="H120" s="101">
        <f t="shared" si="11"/>
        <v>6692.1215296201035</v>
      </c>
      <c r="I120" s="101">
        <f t="shared" si="12"/>
        <v>25746564.827351406</v>
      </c>
      <c r="J120" s="102">
        <f t="shared" si="13"/>
        <v>4145335.1726485938</v>
      </c>
      <c r="K120" s="80"/>
    </row>
    <row r="121" spans="1:11" x14ac:dyDescent="0.25">
      <c r="A121" s="81">
        <v>44820</v>
      </c>
      <c r="B121" s="82">
        <v>18070</v>
      </c>
      <c r="C121" s="100">
        <v>1620</v>
      </c>
      <c r="D121" s="97">
        <f t="shared" si="10"/>
        <v>1451.628911286803</v>
      </c>
      <c r="E121" s="100">
        <v>29273400</v>
      </c>
      <c r="F121" s="100">
        <f>+VLOOKUP(A121,Forward!A:B,2,0)</f>
        <v>4404.6400000000003</v>
      </c>
      <c r="G121" s="100">
        <f>+VLOOKUP(A121,Forward!A:H,8,0)</f>
        <v>3946.8535603767314</v>
      </c>
      <c r="H121" s="101">
        <f t="shared" si="11"/>
        <v>6646.0369065349259</v>
      </c>
      <c r="I121" s="101">
        <f t="shared" si="12"/>
        <v>26230934.42695253</v>
      </c>
      <c r="J121" s="102">
        <f t="shared" si="13"/>
        <v>3042465.5730474703</v>
      </c>
      <c r="K121" s="80"/>
    </row>
    <row r="122" spans="1:11" x14ac:dyDescent="0.25">
      <c r="A122" s="81">
        <v>44826</v>
      </c>
      <c r="B122" s="82">
        <v>17980</v>
      </c>
      <c r="C122" s="100">
        <v>1645</v>
      </c>
      <c r="D122" s="97">
        <f t="shared" si="10"/>
        <v>1536.1080422930463</v>
      </c>
      <c r="E122" s="100">
        <v>29577100</v>
      </c>
      <c r="F122" s="100">
        <f>+VLOOKUP(A122,Forward!A:B,2,0)</f>
        <v>4403.82</v>
      </c>
      <c r="G122" s="100">
        <f>+VLOOKUP(A122,Forward!A:H,8,0)</f>
        <v>4112.305968882044</v>
      </c>
      <c r="H122" s="101">
        <f t="shared" si="11"/>
        <v>6716.2372667366062</v>
      </c>
      <c r="I122" s="101">
        <f t="shared" si="12"/>
        <v>27619222.600428969</v>
      </c>
      <c r="J122" s="102">
        <f t="shared" si="13"/>
        <v>1957877.3995710313</v>
      </c>
      <c r="K122" s="80"/>
    </row>
    <row r="123" spans="1:11" x14ac:dyDescent="0.25">
      <c r="A123" s="81">
        <v>44831</v>
      </c>
      <c r="B123" s="82">
        <v>17580</v>
      </c>
      <c r="C123" s="100">
        <v>1620</v>
      </c>
      <c r="D123" s="97">
        <f t="shared" si="10"/>
        <v>1489.0561761149152</v>
      </c>
      <c r="E123" s="100">
        <v>28479600</v>
      </c>
      <c r="F123" s="100">
        <f>+VLOOKUP(A123,Forward!A:B,2,0)</f>
        <v>4496.99</v>
      </c>
      <c r="G123" s="100">
        <f>+VLOOKUP(A123,Forward!A:H,8,0)</f>
        <v>4133.5004527327237</v>
      </c>
      <c r="H123" s="101">
        <f t="shared" si="11"/>
        <v>6333.0360974785362</v>
      </c>
      <c r="I123" s="101">
        <f t="shared" si="12"/>
        <v>26177607.576100212</v>
      </c>
      <c r="J123" s="102">
        <f t="shared" si="13"/>
        <v>2301992.4238997884</v>
      </c>
      <c r="K123" s="80"/>
    </row>
    <row r="124" spans="1:11" x14ac:dyDescent="0.25">
      <c r="A124" s="81">
        <v>44833</v>
      </c>
      <c r="B124" s="82">
        <v>18120</v>
      </c>
      <c r="C124" s="100">
        <v>1620</v>
      </c>
      <c r="D124" s="97">
        <f t="shared" si="10"/>
        <v>1520.1607682679862</v>
      </c>
      <c r="E124" s="100">
        <v>29354400</v>
      </c>
      <c r="F124" s="100">
        <f>+VLOOKUP(A124,Forward!A:B,2,0)</f>
        <v>4486.9399999999996</v>
      </c>
      <c r="G124" s="100">
        <f>+VLOOKUP(A124,Forward!A:H,8,0)</f>
        <v>4210.4136775138004</v>
      </c>
      <c r="H124" s="101">
        <f t="shared" si="11"/>
        <v>6542.1868801454893</v>
      </c>
      <c r="I124" s="101">
        <f t="shared" si="12"/>
        <v>27545313.121015906</v>
      </c>
      <c r="J124" s="102">
        <f t="shared" si="13"/>
        <v>1809086.8789840937</v>
      </c>
      <c r="K124" s="80"/>
    </row>
    <row r="125" spans="1:11" x14ac:dyDescent="0.25">
      <c r="A125" s="81">
        <v>44839</v>
      </c>
      <c r="B125" s="82">
        <v>17760</v>
      </c>
      <c r="C125" s="100">
        <v>1595</v>
      </c>
      <c r="D125" s="97">
        <f t="shared" si="10"/>
        <v>1568.6676205849303</v>
      </c>
      <c r="E125" s="100">
        <v>28327200</v>
      </c>
      <c r="F125" s="100">
        <f>+VLOOKUP(A125,Forward!A:B,2,0)</f>
        <v>4484.74</v>
      </c>
      <c r="G125" s="100">
        <f>+VLOOKUP(A125,Forward!A:H,8,0)</f>
        <v>4410.6999528163387</v>
      </c>
      <c r="H125" s="101">
        <f t="shared" si="11"/>
        <v>6316.3527874525616</v>
      </c>
      <c r="I125" s="101">
        <f t="shared" si="12"/>
        <v>27859536.941588365</v>
      </c>
      <c r="J125" s="102">
        <f t="shared" si="13"/>
        <v>467663.05841163546</v>
      </c>
      <c r="K125" s="80"/>
    </row>
    <row r="126" spans="1:11" x14ac:dyDescent="0.25">
      <c r="A126" s="81">
        <v>44844</v>
      </c>
      <c r="B126" s="82">
        <v>18730</v>
      </c>
      <c r="C126" s="100">
        <v>1605</v>
      </c>
      <c r="D126" s="97">
        <f t="shared" si="10"/>
        <v>1595.366230192767</v>
      </c>
      <c r="E126" s="100">
        <v>30061650</v>
      </c>
      <c r="F126" s="100">
        <f>+VLOOKUP(A126,Forward!A:B,2,0)</f>
        <v>4605.29</v>
      </c>
      <c r="G126" s="100">
        <f>+VLOOKUP(A126,Forward!A:H,8,0)</f>
        <v>4577.6474431429588</v>
      </c>
      <c r="H126" s="101">
        <f t="shared" si="11"/>
        <v>6527.6345246444853</v>
      </c>
      <c r="I126" s="101">
        <f t="shared" si="12"/>
        <v>29881209.491510533</v>
      </c>
      <c r="J126" s="102">
        <f t="shared" si="13"/>
        <v>180440.5084894672</v>
      </c>
      <c r="K126" s="80"/>
    </row>
    <row r="127" spans="1:11" x14ac:dyDescent="0.25">
      <c r="A127" s="81">
        <v>44855</v>
      </c>
      <c r="B127" s="82">
        <v>17580</v>
      </c>
      <c r="C127" s="100">
        <v>1675</v>
      </c>
      <c r="D127" s="97">
        <f t="shared" si="10"/>
        <v>1538.3573550364636</v>
      </c>
      <c r="E127" s="100">
        <v>29446500</v>
      </c>
      <c r="F127" s="100">
        <f>+VLOOKUP(A127,Forward!A:B,2,0)</f>
        <v>4885.5</v>
      </c>
      <c r="G127" s="100">
        <f>+VLOOKUP(A127,Forward!A:H,8,0)</f>
        <v>4486.9521540481446</v>
      </c>
      <c r="H127" s="101">
        <f t="shared" si="11"/>
        <v>6027.3257599017497</v>
      </c>
      <c r="I127" s="101">
        <f t="shared" si="12"/>
        <v>27044322.301541027</v>
      </c>
      <c r="J127" s="102">
        <f t="shared" si="13"/>
        <v>2402177.6984589733</v>
      </c>
      <c r="K127" s="80"/>
    </row>
    <row r="128" spans="1:11" x14ac:dyDescent="0.25">
      <c r="A128" s="81">
        <v>44860</v>
      </c>
      <c r="B128" s="82">
        <v>17610</v>
      </c>
      <c r="C128" s="100">
        <v>1745</v>
      </c>
      <c r="D128" s="97">
        <f t="shared" si="10"/>
        <v>1578.3407907619255</v>
      </c>
      <c r="E128" s="100">
        <v>30729450</v>
      </c>
      <c r="F128" s="100">
        <f>+VLOOKUP(A128,Forward!A:B,2,0)</f>
        <v>4948.1400000000003</v>
      </c>
      <c r="G128" s="100">
        <f>+VLOOKUP(A128,Forward!A:H,8,0)</f>
        <v>4475.5594271637337</v>
      </c>
      <c r="H128" s="101">
        <f t="shared" si="11"/>
        <v>6210.3032654694489</v>
      </c>
      <c r="I128" s="101">
        <f t="shared" si="12"/>
        <v>27794581.325317513</v>
      </c>
      <c r="J128" s="102">
        <f t="shared" si="13"/>
        <v>2934868.6746824868</v>
      </c>
      <c r="K128" s="80"/>
    </row>
    <row r="129" spans="1:11" x14ac:dyDescent="0.25">
      <c r="A129" s="81">
        <v>44867</v>
      </c>
      <c r="B129" s="82">
        <v>18240</v>
      </c>
      <c r="C129" s="100">
        <v>1745</v>
      </c>
      <c r="D129" s="97">
        <f t="shared" si="10"/>
        <v>1543.1595243457514</v>
      </c>
      <c r="E129" s="100">
        <v>31828800</v>
      </c>
      <c r="F129" s="100">
        <f>+VLOOKUP(A129,Forward!A:B,2,0)</f>
        <v>4975.58</v>
      </c>
      <c r="G129" s="100">
        <f>+VLOOKUP(A129,Forward!A:H,8,0)</f>
        <v>4400.0651381915377</v>
      </c>
      <c r="H129" s="101">
        <f t="shared" si="11"/>
        <v>6397.0029624686977</v>
      </c>
      <c r="I129" s="101">
        <f t="shared" si="12"/>
        <v>28147229.724066507</v>
      </c>
      <c r="J129" s="102">
        <f t="shared" si="13"/>
        <v>3681570.2759334929</v>
      </c>
      <c r="K129" s="80"/>
    </row>
    <row r="130" spans="1:11" x14ac:dyDescent="0.25">
      <c r="A130" s="81">
        <v>44874</v>
      </c>
      <c r="B130" s="82">
        <v>18230</v>
      </c>
      <c r="C130" s="100">
        <v>1825</v>
      </c>
      <c r="D130" s="97">
        <f t="shared" si="10"/>
        <v>1580.5926054466067</v>
      </c>
      <c r="E130" s="100">
        <v>33269750</v>
      </c>
      <c r="F130" s="100">
        <f>+VLOOKUP(A130,Forward!A:B,2,0)</f>
        <v>5013.2</v>
      </c>
      <c r="G130" s="100">
        <f>+VLOOKUP(A130,Forward!A:H,8,0)</f>
        <v>4341.8229313013308</v>
      </c>
      <c r="H130" s="101">
        <f t="shared" si="11"/>
        <v>6636.4298252613107</v>
      </c>
      <c r="I130" s="101">
        <f t="shared" si="12"/>
        <v>28814203.197291642</v>
      </c>
      <c r="J130" s="102">
        <f t="shared" si="13"/>
        <v>4455546.8027083576</v>
      </c>
      <c r="K130" s="80"/>
    </row>
    <row r="131" spans="1:11" x14ac:dyDescent="0.25">
      <c r="A131" s="81">
        <v>44882</v>
      </c>
      <c r="B131" s="82">
        <v>18170</v>
      </c>
      <c r="C131" s="100">
        <v>1845</v>
      </c>
      <c r="D131" s="97">
        <f t="shared" si="10"/>
        <v>1680.6119051845781</v>
      </c>
      <c r="E131" s="100">
        <v>33523650</v>
      </c>
      <c r="F131" s="100">
        <f>+VLOOKUP(A131,Forward!A:B,2,0)</f>
        <v>4922.7</v>
      </c>
      <c r="G131" s="100">
        <f>+VLOOKUP(A131,Forward!A:H,8,0)</f>
        <v>4484.0911792152428</v>
      </c>
      <c r="H131" s="101">
        <f t="shared" si="11"/>
        <v>6810.0127978548362</v>
      </c>
      <c r="I131" s="101">
        <f t="shared" si="12"/>
        <v>30536718.317203786</v>
      </c>
      <c r="J131" s="102">
        <f t="shared" si="13"/>
        <v>2986931.6827962138</v>
      </c>
      <c r="K131" s="80"/>
    </row>
    <row r="132" spans="1:11" x14ac:dyDescent="0.25">
      <c r="A132" s="81">
        <v>44893</v>
      </c>
      <c r="B132" s="82">
        <v>18470</v>
      </c>
      <c r="C132" s="100">
        <v>1825</v>
      </c>
      <c r="D132" s="97">
        <f t="shared" si="10"/>
        <v>1665.9231480830406</v>
      </c>
      <c r="E132" s="100">
        <v>33707750</v>
      </c>
      <c r="F132" s="100">
        <f>+VLOOKUP(A132,Forward!A:B,2,0)</f>
        <v>4881.41</v>
      </c>
      <c r="G132" s="100">
        <f>+VLOOKUP(A132,Forward!A:H,8,0)</f>
        <v>4455.9199530323476</v>
      </c>
      <c r="H132" s="101">
        <f t="shared" si="11"/>
        <v>6905.33063192807</v>
      </c>
      <c r="I132" s="101">
        <f t="shared" si="12"/>
        <v>30769600.545093756</v>
      </c>
      <c r="J132" s="102">
        <f t="shared" si="13"/>
        <v>2938149.4549062438</v>
      </c>
      <c r="K132" s="80"/>
    </row>
    <row r="133" spans="1:11" x14ac:dyDescent="0.25">
      <c r="A133" s="81">
        <v>44894</v>
      </c>
      <c r="B133" s="82">
        <v>18850</v>
      </c>
      <c r="C133" s="100">
        <v>1815</v>
      </c>
      <c r="D133" s="97">
        <f t="shared" si="10"/>
        <v>1676.1071649411767</v>
      </c>
      <c r="E133" s="100">
        <v>34212750</v>
      </c>
      <c r="F133" s="100">
        <f>+VLOOKUP(A133,Forward!A:B,2,0)</f>
        <v>4840.6000000000004</v>
      </c>
      <c r="G133" s="100">
        <f>+VLOOKUP(A133,Forward!A:H,8,0)</f>
        <v>4470.1731915230084</v>
      </c>
      <c r="H133" s="101">
        <f t="shared" si="11"/>
        <v>7067.8738172953763</v>
      </c>
      <c r="I133" s="101">
        <f t="shared" si="12"/>
        <v>31594620.059141181</v>
      </c>
      <c r="J133" s="102">
        <f t="shared" si="13"/>
        <v>2618129.9408588186</v>
      </c>
      <c r="K133" s="80"/>
    </row>
    <row r="134" spans="1:11" x14ac:dyDescent="0.25">
      <c r="A134" s="81">
        <v>44904</v>
      </c>
      <c r="B134" s="82">
        <v>18650</v>
      </c>
      <c r="C134" s="100">
        <v>1805</v>
      </c>
      <c r="D134" s="97">
        <f t="shared" si="10"/>
        <v>1658.7355535265099</v>
      </c>
      <c r="E134" s="100">
        <v>33663250</v>
      </c>
      <c r="F134" s="100">
        <f>+VLOOKUP(A134,Forward!A:B,2,0)</f>
        <v>4825.83</v>
      </c>
      <c r="G134" s="100">
        <f>+VLOOKUP(A134,Forward!A:H,8,0)</f>
        <v>4434.778834501295</v>
      </c>
      <c r="H134" s="101">
        <f t="shared" si="11"/>
        <v>6975.6394236846309</v>
      </c>
      <c r="I134" s="101">
        <f t="shared" si="12"/>
        <v>30935418.073269412</v>
      </c>
      <c r="J134" s="102">
        <f t="shared" si="13"/>
        <v>2727831.9267305881</v>
      </c>
      <c r="K134" s="80"/>
    </row>
    <row r="135" spans="1:11" x14ac:dyDescent="0.25">
      <c r="A135" s="81">
        <v>44910</v>
      </c>
      <c r="B135" s="82">
        <v>18570</v>
      </c>
      <c r="C135" s="100">
        <v>1785</v>
      </c>
      <c r="D135" s="97">
        <f t="shared" si="10"/>
        <v>1671.6021639658611</v>
      </c>
      <c r="E135" s="100">
        <v>33147450</v>
      </c>
      <c r="F135" s="100">
        <f>+VLOOKUP(A135,Forward!A:B,2,0)</f>
        <v>4778.28</v>
      </c>
      <c r="G135" s="100">
        <f>+VLOOKUP(A135,Forward!A:H,8,0)</f>
        <v>4474.7244750895206</v>
      </c>
      <c r="H135" s="101">
        <f t="shared" si="11"/>
        <v>6937.1091689896784</v>
      </c>
      <c r="I135" s="101">
        <f t="shared" si="12"/>
        <v>31041652.18484604</v>
      </c>
      <c r="J135" s="102">
        <f t="shared" si="13"/>
        <v>2105797.8151539601</v>
      </c>
      <c r="K135" s="80"/>
    </row>
    <row r="136" spans="1:11" x14ac:dyDescent="0.25">
      <c r="A136" s="81">
        <v>44916</v>
      </c>
      <c r="B136" s="82">
        <v>18190</v>
      </c>
      <c r="C136" s="100">
        <v>1785</v>
      </c>
      <c r="D136" s="97">
        <f t="shared" si="10"/>
        <v>1671.3871971031781</v>
      </c>
      <c r="E136" s="100">
        <v>32469150</v>
      </c>
      <c r="F136" s="100">
        <f>+VLOOKUP(A136,Forward!A:B,2,0)</f>
        <v>4769.29</v>
      </c>
      <c r="G136" s="100">
        <f>+VLOOKUP(A136,Forward!A:H,8,0)</f>
        <v>4465.7312298443785</v>
      </c>
      <c r="H136" s="101">
        <f t="shared" ref="H136:H150" si="14">+E136/F136</f>
        <v>6807.9630301365614</v>
      </c>
      <c r="I136" s="101">
        <f t="shared" ref="I136:I150" si="15">+H136*G136</f>
        <v>30402533.11530681</v>
      </c>
      <c r="J136" s="102">
        <f t="shared" ref="J136:J151" si="16">+E136-I136</f>
        <v>2066616.8846931905</v>
      </c>
      <c r="K136" s="80"/>
    </row>
    <row r="137" spans="1:11" x14ac:dyDescent="0.25">
      <c r="A137" s="81">
        <v>44924</v>
      </c>
      <c r="B137" s="82">
        <v>18160</v>
      </c>
      <c r="C137" s="100">
        <v>1755</v>
      </c>
      <c r="D137" s="97">
        <f t="shared" ref="D137:D150" si="17">+(G137/F137)*C137</f>
        <v>1696.2175434954645</v>
      </c>
      <c r="E137" s="100">
        <v>31870800</v>
      </c>
      <c r="F137" s="100">
        <f>+VLOOKUP(A137,Forward!A:B,2,0)</f>
        <v>4765.92</v>
      </c>
      <c r="G137" s="100">
        <f>+VLOOKUP(A137,Forward!A:H,8,0)</f>
        <v>4606.2889543566407</v>
      </c>
      <c r="H137" s="101">
        <f t="shared" si="14"/>
        <v>6687.2293282304363</v>
      </c>
      <c r="I137" s="101">
        <f t="shared" si="15"/>
        <v>30803310.589877639</v>
      </c>
      <c r="J137" s="102">
        <f t="shared" si="16"/>
        <v>1067489.410122361</v>
      </c>
      <c r="K137" s="80"/>
    </row>
    <row r="138" spans="1:11" x14ac:dyDescent="0.25">
      <c r="A138" s="81">
        <v>44932</v>
      </c>
      <c r="B138" s="82">
        <v>17510</v>
      </c>
      <c r="C138" s="100">
        <v>1795</v>
      </c>
      <c r="D138" s="97">
        <f t="shared" si="17"/>
        <v>1683.8833971231211</v>
      </c>
      <c r="E138" s="100">
        <v>31430450</v>
      </c>
      <c r="F138" s="100">
        <f>+VLOOKUP(A138,Forward!A:B,2,0)</f>
        <v>4989.58</v>
      </c>
      <c r="G138" s="100">
        <f>+VLOOKUP(A138,Forward!A:H,8,0)</f>
        <v>4680.7080337702409</v>
      </c>
      <c r="H138" s="101">
        <f t="shared" si="14"/>
        <v>6299.2175694146599</v>
      </c>
      <c r="I138" s="101">
        <f t="shared" si="15"/>
        <v>29484798.283625849</v>
      </c>
      <c r="J138" s="102">
        <f t="shared" si="16"/>
        <v>1945651.7163741514</v>
      </c>
      <c r="K138" s="80"/>
    </row>
    <row r="139" spans="1:11" x14ac:dyDescent="0.25">
      <c r="A139" s="81">
        <v>44932</v>
      </c>
      <c r="B139" s="82">
        <v>18490</v>
      </c>
      <c r="C139" s="100">
        <v>1785</v>
      </c>
      <c r="D139" s="97">
        <f t="shared" si="17"/>
        <v>1674.5024311224354</v>
      </c>
      <c r="E139" s="100">
        <v>33004650</v>
      </c>
      <c r="F139" s="100">
        <f>+VLOOKUP(A139,Forward!A:B,2,0)</f>
        <v>4989.58</v>
      </c>
      <c r="G139" s="100">
        <f>+VLOOKUP(A139,Forward!A:H,8,0)</f>
        <v>4680.7080337702409</v>
      </c>
      <c r="H139" s="101">
        <f t="shared" si="14"/>
        <v>6614.7150661979567</v>
      </c>
      <c r="I139" s="101">
        <f t="shared" si="15"/>
        <v>30961549.951453827</v>
      </c>
      <c r="J139" s="102">
        <f t="shared" si="16"/>
        <v>2043100.0485461727</v>
      </c>
      <c r="K139" s="80"/>
    </row>
    <row r="140" spans="1:11" x14ac:dyDescent="0.25">
      <c r="A140" s="81">
        <v>44958</v>
      </c>
      <c r="B140" s="82">
        <v>18150</v>
      </c>
      <c r="C140" s="100">
        <v>1755</v>
      </c>
      <c r="D140" s="97">
        <f t="shared" si="17"/>
        <v>1925.4813047751438</v>
      </c>
      <c r="E140" s="100">
        <v>31853250</v>
      </c>
      <c r="F140" s="100">
        <f>+VLOOKUP(A140,Forward!A:B,2,0)</f>
        <v>4648.7</v>
      </c>
      <c r="G140" s="100">
        <f>+VLOOKUP(A140,Forward!A:H,8,0)</f>
        <v>5100.2763199476985</v>
      </c>
      <c r="H140" s="101">
        <f t="shared" si="14"/>
        <v>6852.0769247316457</v>
      </c>
      <c r="I140" s="101">
        <f t="shared" si="15"/>
        <v>34947485.681668863</v>
      </c>
      <c r="J140" s="102">
        <f t="shared" si="16"/>
        <v>-3094235.6816688627</v>
      </c>
      <c r="K140" s="80"/>
    </row>
    <row r="141" spans="1:11" x14ac:dyDescent="0.25">
      <c r="A141" s="81">
        <v>44965</v>
      </c>
      <c r="B141" s="82">
        <v>17290</v>
      </c>
      <c r="C141" s="100">
        <v>1755</v>
      </c>
      <c r="D141" s="97">
        <f t="shared" si="17"/>
        <v>1836.3761339239977</v>
      </c>
      <c r="E141" s="100">
        <v>30343950</v>
      </c>
      <c r="F141" s="100">
        <f>+VLOOKUP(A141,Forward!A:B,2,0)</f>
        <v>4775.99</v>
      </c>
      <c r="G141" s="100">
        <f>+VLOOKUP(A141,Forward!A:H,8,0)</f>
        <v>4997.4439041935457</v>
      </c>
      <c r="H141" s="101">
        <f t="shared" si="14"/>
        <v>6353.4366696747693</v>
      </c>
      <c r="I141" s="101">
        <f t="shared" si="15"/>
        <v>31750943.355545919</v>
      </c>
      <c r="J141" s="102">
        <f t="shared" si="16"/>
        <v>-1406993.3555459194</v>
      </c>
      <c r="K141" s="80"/>
    </row>
    <row r="142" spans="1:11" x14ac:dyDescent="0.25">
      <c r="A142" s="81">
        <v>44970</v>
      </c>
      <c r="B142" s="82">
        <v>18740</v>
      </c>
      <c r="C142" s="100">
        <v>1750</v>
      </c>
      <c r="D142" s="97">
        <f t="shared" si="17"/>
        <v>1790.0145811484131</v>
      </c>
      <c r="E142" s="100">
        <v>32795000</v>
      </c>
      <c r="F142" s="100">
        <f>+VLOOKUP(A142,Forward!A:B,2,0)</f>
        <v>4777.7299999999996</v>
      </c>
      <c r="G142" s="100">
        <f>+VLOOKUP(A142,Forward!A:H,8,0)</f>
        <v>4886.9750655944035</v>
      </c>
      <c r="H142" s="101">
        <f t="shared" si="14"/>
        <v>6864.1384088259492</v>
      </c>
      <c r="I142" s="101">
        <f t="shared" si="15"/>
        <v>33544873.250721257</v>
      </c>
      <c r="J142" s="102">
        <f t="shared" si="16"/>
        <v>-749873.25072125718</v>
      </c>
      <c r="K142" s="80"/>
    </row>
    <row r="143" spans="1:11" x14ac:dyDescent="0.25">
      <c r="A143" s="81">
        <v>44977</v>
      </c>
      <c r="B143" s="82">
        <v>17850</v>
      </c>
      <c r="C143" s="100">
        <v>1785</v>
      </c>
      <c r="D143" s="97">
        <f t="shared" si="17"/>
        <v>1829.6163689906041</v>
      </c>
      <c r="E143" s="100">
        <v>31862250</v>
      </c>
      <c r="F143" s="100">
        <f>+VLOOKUP(A143,Forward!A:B,2,0)</f>
        <v>4918.9399999999996</v>
      </c>
      <c r="G143" s="100">
        <f>+VLOOKUP(A143,Forward!A:H,8,0)</f>
        <v>5041.8897154524602</v>
      </c>
      <c r="H143" s="101">
        <f t="shared" si="14"/>
        <v>6477.4626240612824</v>
      </c>
      <c r="I143" s="101">
        <f t="shared" si="15"/>
        <v>32658652.186482284</v>
      </c>
      <c r="J143" s="102">
        <f t="shared" si="16"/>
        <v>-796402.18648228422</v>
      </c>
      <c r="K143" s="80"/>
    </row>
    <row r="144" spans="1:11" x14ac:dyDescent="0.25">
      <c r="A144" s="81">
        <v>44981</v>
      </c>
      <c r="B144" s="82">
        <v>18650</v>
      </c>
      <c r="C144" s="100">
        <v>1770</v>
      </c>
      <c r="D144" s="97">
        <f t="shared" si="17"/>
        <v>1809.996600983455</v>
      </c>
      <c r="E144" s="100">
        <v>33010500</v>
      </c>
      <c r="F144" s="100">
        <f>+VLOOKUP(A144,Forward!A:B,2,0)</f>
        <v>4853.8999999999996</v>
      </c>
      <c r="G144" s="100">
        <f>+VLOOKUP(A144,Forward!A:H,8,0)</f>
        <v>4963.58333418847</v>
      </c>
      <c r="H144" s="101">
        <f t="shared" si="14"/>
        <v>6800.81995920806</v>
      </c>
      <c r="I144" s="101">
        <f t="shared" si="15"/>
        <v>33756436.608341441</v>
      </c>
      <c r="J144" s="102">
        <f t="shared" si="16"/>
        <v>-745936.60834144056</v>
      </c>
      <c r="K144" s="80"/>
    </row>
    <row r="145" spans="1:11" x14ac:dyDescent="0.25">
      <c r="A145" s="81">
        <v>44993</v>
      </c>
      <c r="B145" s="82">
        <v>17360</v>
      </c>
      <c r="C145" s="100">
        <v>1770</v>
      </c>
      <c r="D145" s="97">
        <f t="shared" si="17"/>
        <v>1830.4744699761964</v>
      </c>
      <c r="E145" s="100">
        <v>30727200</v>
      </c>
      <c r="F145" s="100">
        <f>+VLOOKUP(A145,Forward!A:B,2,0)</f>
        <v>4744.95</v>
      </c>
      <c r="G145" s="100">
        <f>+VLOOKUP(A145,Forward!A:H,8,0)</f>
        <v>4907.0677041319504</v>
      </c>
      <c r="H145" s="101">
        <f t="shared" si="14"/>
        <v>6475.768975437044</v>
      </c>
      <c r="I145" s="101">
        <f t="shared" si="15"/>
        <v>31777036.798786767</v>
      </c>
      <c r="J145" s="102">
        <f t="shared" si="16"/>
        <v>-1049836.7987867668</v>
      </c>
      <c r="K145" s="80"/>
    </row>
    <row r="146" spans="1:11" x14ac:dyDescent="0.25">
      <c r="A146" s="81">
        <v>44998</v>
      </c>
      <c r="B146" s="82">
        <v>17210</v>
      </c>
      <c r="C146" s="100">
        <v>1770</v>
      </c>
      <c r="D146" s="97">
        <f t="shared" si="17"/>
        <v>1833.1906206078268</v>
      </c>
      <c r="E146" s="100">
        <v>30461700</v>
      </c>
      <c r="F146" s="100">
        <f>+VLOOKUP(A146,Forward!A:B,2,0)</f>
        <v>4748.1400000000003</v>
      </c>
      <c r="G146" s="100">
        <f>+VLOOKUP(A146,Forward!A:H,8,0)</f>
        <v>4917.6529453857893</v>
      </c>
      <c r="H146" s="101">
        <f t="shared" si="14"/>
        <v>6415.5016490667922</v>
      </c>
      <c r="I146" s="101">
        <f t="shared" si="15"/>
        <v>31549210.580660697</v>
      </c>
      <c r="J146" s="102">
        <f t="shared" si="16"/>
        <v>-1087510.5806606971</v>
      </c>
      <c r="K146" s="80"/>
    </row>
    <row r="147" spans="1:11" x14ac:dyDescent="0.25">
      <c r="A147" s="81">
        <v>45009</v>
      </c>
      <c r="B147" s="82">
        <v>17890</v>
      </c>
      <c r="C147" s="100">
        <v>1750</v>
      </c>
      <c r="D147" s="97">
        <f t="shared" si="17"/>
        <v>1777.5369983802598</v>
      </c>
      <c r="E147" s="100">
        <v>31307500</v>
      </c>
      <c r="F147" s="100">
        <f>+VLOOKUP(A147,Forward!A:B,2,0)</f>
        <v>4755.12</v>
      </c>
      <c r="G147" s="100">
        <f>+VLOOKUP(A147,Forward!A:H,8,0)</f>
        <v>4829.9438467073951</v>
      </c>
      <c r="H147" s="101">
        <f t="shared" si="14"/>
        <v>6583.955820252696</v>
      </c>
      <c r="I147" s="101">
        <f t="shared" si="15"/>
        <v>31800136.901022848</v>
      </c>
      <c r="J147" s="102">
        <f t="shared" si="16"/>
        <v>-492636.90102284774</v>
      </c>
      <c r="K147" s="80"/>
    </row>
    <row r="148" spans="1:11" x14ac:dyDescent="0.25">
      <c r="A148" s="81">
        <v>45019</v>
      </c>
      <c r="B148" s="82">
        <v>18060</v>
      </c>
      <c r="C148" s="100">
        <v>1750</v>
      </c>
      <c r="D148" s="97">
        <f t="shared" si="17"/>
        <v>1844.2368815987265</v>
      </c>
      <c r="E148" s="100">
        <v>31605000</v>
      </c>
      <c r="F148" s="100">
        <f>+VLOOKUP(A148,Forward!A:B,2,0)</f>
        <v>4646.08</v>
      </c>
      <c r="G148" s="100">
        <f>+VLOOKUP(A148,Forward!A:H,8,0)</f>
        <v>4896.2697662046921</v>
      </c>
      <c r="H148" s="101">
        <f t="shared" si="14"/>
        <v>6802.5087815965289</v>
      </c>
      <c r="I148" s="101">
        <f t="shared" si="15"/>
        <v>33306918.081673</v>
      </c>
      <c r="J148" s="102">
        <f t="shared" si="16"/>
        <v>-1701918.081673</v>
      </c>
      <c r="K148" s="80"/>
    </row>
    <row r="149" spans="1:11" x14ac:dyDescent="0.25">
      <c r="A149" s="81">
        <v>45026</v>
      </c>
      <c r="B149" s="82">
        <v>17430</v>
      </c>
      <c r="C149" s="100">
        <v>1720</v>
      </c>
      <c r="D149" s="97">
        <f t="shared" si="17"/>
        <v>1871.3336239291486</v>
      </c>
      <c r="E149" s="100">
        <v>29979600</v>
      </c>
      <c r="F149" s="100">
        <f>+VLOOKUP(A149,Forward!A:B,2,0)</f>
        <v>4570.91</v>
      </c>
      <c r="G149" s="100">
        <f>+VLOOKUP(A149,Forward!A:H,8,0)</f>
        <v>4973.0799854383631</v>
      </c>
      <c r="H149" s="101">
        <f t="shared" si="14"/>
        <v>6558.7815117777427</v>
      </c>
      <c r="I149" s="101">
        <f t="shared" si="15"/>
        <v>32617345.065085061</v>
      </c>
      <c r="J149" s="102">
        <f t="shared" si="16"/>
        <v>-2637745.0650850609</v>
      </c>
      <c r="K149" s="80"/>
    </row>
    <row r="150" spans="1:11" ht="16.5" thickBot="1" x14ac:dyDescent="0.3">
      <c r="A150" s="83">
        <v>45030</v>
      </c>
      <c r="B150" s="84">
        <v>18230</v>
      </c>
      <c r="C150" s="103">
        <v>1695</v>
      </c>
      <c r="D150" s="97">
        <f t="shared" si="17"/>
        <v>1830.6148656482114</v>
      </c>
      <c r="E150" s="103">
        <v>30899850</v>
      </c>
      <c r="F150" s="103">
        <f>+VLOOKUP(A150,Forward!A:B,2,0)</f>
        <v>4424.0200000000004</v>
      </c>
      <c r="G150" s="103">
        <f>+VLOOKUP(A150,Forward!A:H,8,0)</f>
        <v>4777.9803999557525</v>
      </c>
      <c r="H150" s="104">
        <f t="shared" si="14"/>
        <v>6984.5638130026528</v>
      </c>
      <c r="I150" s="104">
        <f t="shared" si="15"/>
        <v>33372109.000766892</v>
      </c>
      <c r="J150" s="105">
        <f t="shared" si="16"/>
        <v>-2472259.000766892</v>
      </c>
      <c r="K150" s="80"/>
    </row>
    <row r="151" spans="1:11" ht="16.5" thickBot="1" x14ac:dyDescent="0.3">
      <c r="A151" s="85" t="s">
        <v>21</v>
      </c>
      <c r="B151" s="86">
        <f>SUM(B8:B150)</f>
        <v>3446140</v>
      </c>
      <c r="C151" s="87">
        <f>SUM(C8:C150)</f>
        <v>185564.21</v>
      </c>
      <c r="D151" s="87"/>
      <c r="E151" s="87">
        <f>SUM(E8:E150)</f>
        <v>4256900284.6000004</v>
      </c>
      <c r="F151" s="106"/>
      <c r="G151" s="107"/>
      <c r="H151" s="106"/>
      <c r="I151" s="87">
        <f>SUM(I8:I150)</f>
        <v>4170021890.0764632</v>
      </c>
      <c r="J151" s="108">
        <f t="shared" si="16"/>
        <v>86878394.523537159</v>
      </c>
    </row>
    <row r="153" spans="1:11" x14ac:dyDescent="0.25">
      <c r="A153" s="73"/>
      <c r="B153" s="74"/>
      <c r="C153" s="73"/>
      <c r="D153" s="73"/>
      <c r="E153" s="75"/>
    </row>
  </sheetData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1:L47"/>
  <sheetViews>
    <sheetView showGridLines="0" workbookViewId="0"/>
  </sheetViews>
  <sheetFormatPr baseColWidth="10" defaultColWidth="11.42578125" defaultRowHeight="15" x14ac:dyDescent="0.25"/>
  <cols>
    <col min="1" max="1" width="11.42578125" style="1"/>
    <col min="2" max="2" width="25" style="1" bestFit="1" customWidth="1"/>
    <col min="3" max="3" width="23.28515625" style="1" bestFit="1" customWidth="1"/>
    <col min="4" max="4" width="19.140625" style="1" bestFit="1" customWidth="1"/>
    <col min="5" max="5" width="10" style="1" bestFit="1" customWidth="1"/>
    <col min="6" max="6" width="18.5703125" style="1" bestFit="1" customWidth="1"/>
    <col min="7" max="7" width="25" style="1" bestFit="1" customWidth="1"/>
    <col min="8" max="8" width="18.5703125" style="1" bestFit="1" customWidth="1"/>
    <col min="9" max="9" width="19.140625" style="1" bestFit="1" customWidth="1"/>
    <col min="10" max="10" width="10" style="1" bestFit="1" customWidth="1"/>
    <col min="11" max="11" width="18.5703125" style="1" bestFit="1" customWidth="1"/>
    <col min="12" max="12" width="19.140625" style="1" bestFit="1" customWidth="1"/>
    <col min="13" max="16384" width="11.42578125" style="1"/>
  </cols>
  <sheetData>
    <row r="1" spans="2:12" ht="15.75" thickBot="1" x14ac:dyDescent="0.3"/>
    <row r="2" spans="2:12" x14ac:dyDescent="0.25">
      <c r="B2" s="7" t="s">
        <v>22</v>
      </c>
      <c r="C2" s="8" t="s">
        <v>23</v>
      </c>
      <c r="D2" s="8" t="s">
        <v>24</v>
      </c>
      <c r="E2" s="28" t="s">
        <v>25</v>
      </c>
      <c r="G2" s="7" t="s">
        <v>22</v>
      </c>
      <c r="H2" s="8" t="s">
        <v>26</v>
      </c>
      <c r="I2" s="8" t="s">
        <v>27</v>
      </c>
      <c r="J2" s="28" t="s">
        <v>25</v>
      </c>
    </row>
    <row r="3" spans="2:12" x14ac:dyDescent="0.25">
      <c r="B3" s="10" t="s">
        <v>28</v>
      </c>
      <c r="C3" s="5" t="s">
        <v>29</v>
      </c>
      <c r="D3" s="5" t="s">
        <v>29</v>
      </c>
      <c r="E3" s="29" t="s">
        <v>30</v>
      </c>
      <c r="G3" s="10" t="s">
        <v>28</v>
      </c>
      <c r="H3" s="5" t="s">
        <v>29</v>
      </c>
      <c r="I3" s="5" t="s">
        <v>29</v>
      </c>
      <c r="J3" s="29" t="s">
        <v>30</v>
      </c>
    </row>
    <row r="4" spans="2:12" x14ac:dyDescent="0.25">
      <c r="B4" s="12" t="s">
        <v>31</v>
      </c>
      <c r="C4" s="4">
        <v>2698524</v>
      </c>
      <c r="D4" s="4">
        <f>+C4</f>
        <v>2698524</v>
      </c>
      <c r="E4" s="30"/>
      <c r="G4" s="12" t="s">
        <v>31</v>
      </c>
      <c r="H4" s="4">
        <v>4210902</v>
      </c>
      <c r="I4" s="4">
        <f>+H4</f>
        <v>4210902</v>
      </c>
      <c r="J4" s="37"/>
    </row>
    <row r="5" spans="2:12" x14ac:dyDescent="0.25">
      <c r="B5" s="17" t="s">
        <v>32</v>
      </c>
      <c r="C5" s="18">
        <v>2379649</v>
      </c>
      <c r="D5" s="18">
        <f>+C5</f>
        <v>2379649</v>
      </c>
      <c r="E5" s="31"/>
      <c r="G5" s="17" t="s">
        <v>32</v>
      </c>
      <c r="H5" s="18">
        <v>3534867</v>
      </c>
      <c r="I5" s="18">
        <f>+H5</f>
        <v>3534867</v>
      </c>
      <c r="J5" s="3"/>
    </row>
    <row r="6" spans="2:12" s="2" customFormat="1" x14ac:dyDescent="0.25">
      <c r="B6" s="14" t="s">
        <v>33</v>
      </c>
      <c r="C6" s="6">
        <f t="shared" ref="C6:I6" si="0">+C4-C5</f>
        <v>318875</v>
      </c>
      <c r="D6" s="6">
        <f t="shared" si="0"/>
        <v>318875</v>
      </c>
      <c r="E6" s="32">
        <f>+D6/C6-1</f>
        <v>0</v>
      </c>
      <c r="G6" s="14" t="s">
        <v>33</v>
      </c>
      <c r="H6" s="6">
        <f t="shared" si="0"/>
        <v>676035</v>
      </c>
      <c r="I6" s="6">
        <f t="shared" si="0"/>
        <v>676035</v>
      </c>
      <c r="J6" s="32">
        <f>+I6/H6-1</f>
        <v>0</v>
      </c>
    </row>
    <row r="7" spans="2:12" x14ac:dyDescent="0.25">
      <c r="B7" s="17" t="s">
        <v>61</v>
      </c>
      <c r="C7" s="18">
        <v>308765</v>
      </c>
      <c r="D7" s="18">
        <f>+C7</f>
        <v>308765</v>
      </c>
      <c r="E7" s="33"/>
      <c r="G7" s="17" t="s">
        <v>61</v>
      </c>
      <c r="H7" s="18">
        <v>319993</v>
      </c>
      <c r="I7" s="18">
        <f>+H7</f>
        <v>319993</v>
      </c>
      <c r="J7" s="33"/>
    </row>
    <row r="8" spans="2:12" s="2" customFormat="1" x14ac:dyDescent="0.25">
      <c r="B8" s="14" t="s">
        <v>34</v>
      </c>
      <c r="C8" s="6">
        <f t="shared" ref="C8:I8" si="1">+C6-C7</f>
        <v>10110</v>
      </c>
      <c r="D8" s="6">
        <f t="shared" si="1"/>
        <v>10110</v>
      </c>
      <c r="E8" s="32">
        <f>+D8/C8-1</f>
        <v>0</v>
      </c>
      <c r="G8" s="14" t="s">
        <v>34</v>
      </c>
      <c r="H8" s="6">
        <f t="shared" si="1"/>
        <v>356042</v>
      </c>
      <c r="I8" s="6">
        <f t="shared" si="1"/>
        <v>356042</v>
      </c>
      <c r="J8" s="32">
        <f>+I8/H8-1</f>
        <v>0</v>
      </c>
    </row>
    <row r="9" spans="2:12" x14ac:dyDescent="0.25">
      <c r="B9" s="12" t="s">
        <v>35</v>
      </c>
      <c r="C9" s="4">
        <v>285</v>
      </c>
      <c r="D9" s="4">
        <f>+C9+SUM(Maiz!E11:E33)/1000-SUM(Maiz!I11:I33)/1000</f>
        <v>11122.306059926865</v>
      </c>
      <c r="E9" s="34"/>
      <c r="G9" s="12" t="s">
        <v>35</v>
      </c>
      <c r="H9" s="4">
        <v>54228</v>
      </c>
      <c r="I9" s="4">
        <f>+H9-(-SUM(Maiz!E63:E89)/1000+SUM(Maiz!I63:I89)/1000)</f>
        <v>70454.284835115308</v>
      </c>
      <c r="J9" s="34"/>
    </row>
    <row r="10" spans="2:12" x14ac:dyDescent="0.25">
      <c r="B10" s="17" t="s">
        <v>36</v>
      </c>
      <c r="C10" s="18">
        <v>104436</v>
      </c>
      <c r="D10" s="18">
        <f>+C10</f>
        <v>104436</v>
      </c>
      <c r="E10" s="33"/>
      <c r="G10" s="17" t="s">
        <v>36</v>
      </c>
      <c r="H10" s="18">
        <v>101298</v>
      </c>
      <c r="I10" s="18">
        <f>+H10</f>
        <v>101298</v>
      </c>
      <c r="J10" s="33"/>
    </row>
    <row r="11" spans="2:12" s="2" customFormat="1" x14ac:dyDescent="0.25">
      <c r="B11" s="14" t="s">
        <v>37</v>
      </c>
      <c r="C11" s="6">
        <f t="shared" ref="C11:I11" si="2">+C8+C9-C10</f>
        <v>-94041</v>
      </c>
      <c r="D11" s="6">
        <f t="shared" si="2"/>
        <v>-83203.693940073135</v>
      </c>
      <c r="E11" s="32">
        <f>+D11/C11-1</f>
        <v>-0.11524022564548297</v>
      </c>
      <c r="G11" s="14" t="s">
        <v>37</v>
      </c>
      <c r="H11" s="6">
        <f t="shared" si="2"/>
        <v>308972</v>
      </c>
      <c r="I11" s="6">
        <f t="shared" si="2"/>
        <v>325198.28483511531</v>
      </c>
      <c r="J11" s="32">
        <f>+I11/H11-1</f>
        <v>5.2517007480015421E-2</v>
      </c>
    </row>
    <row r="12" spans="2:12" x14ac:dyDescent="0.25">
      <c r="B12" s="12" t="s">
        <v>38</v>
      </c>
      <c r="C12" s="4">
        <v>8474</v>
      </c>
      <c r="D12" s="4">
        <f>+C12</f>
        <v>8474</v>
      </c>
      <c r="E12" s="34"/>
      <c r="G12" s="12" t="s">
        <v>38</v>
      </c>
      <c r="H12" s="4">
        <v>149901</v>
      </c>
      <c r="I12" s="4">
        <f>+H12</f>
        <v>149901</v>
      </c>
      <c r="J12" s="34"/>
      <c r="K12" s="38"/>
    </row>
    <row r="13" spans="2:12" s="2" customFormat="1" ht="15.75" thickBot="1" x14ac:dyDescent="0.3">
      <c r="B13" s="15" t="s">
        <v>39</v>
      </c>
      <c r="C13" s="16">
        <f t="shared" ref="C13:I13" si="3">+C11-C12</f>
        <v>-102515</v>
      </c>
      <c r="D13" s="16">
        <f t="shared" si="3"/>
        <v>-91677.693940073135</v>
      </c>
      <c r="E13" s="35">
        <f>+D13/C13-1</f>
        <v>-0.10571434482687281</v>
      </c>
      <c r="G13" s="15" t="s">
        <v>39</v>
      </c>
      <c r="H13" s="16">
        <f t="shared" si="3"/>
        <v>159071</v>
      </c>
      <c r="I13" s="16">
        <f t="shared" si="3"/>
        <v>175297.28483511531</v>
      </c>
      <c r="J13" s="35">
        <f>+I13/H13-1</f>
        <v>0.10200655578399154</v>
      </c>
      <c r="L13" s="2">
        <f>+C36+C34+C35+C37</f>
        <v>70454.427469528862</v>
      </c>
    </row>
    <row r="14" spans="2:12" ht="5.25" customHeight="1" thickBot="1" x14ac:dyDescent="0.3"/>
    <row r="15" spans="2:12" s="20" customFormat="1" ht="15.75" thickBot="1" x14ac:dyDescent="0.3">
      <c r="B15" s="21" t="s">
        <v>40</v>
      </c>
      <c r="C15" s="22">
        <f>+C13/C4</f>
        <v>-3.7989285994862378E-2</v>
      </c>
      <c r="D15" s="22">
        <f>+D13/D4</f>
        <v>-3.3973273515474807E-2</v>
      </c>
      <c r="E15" s="36">
        <f>+D15-C15</f>
        <v>4.0160124793875707E-3</v>
      </c>
      <c r="G15" s="21" t="s">
        <v>40</v>
      </c>
      <c r="H15" s="22">
        <f t="shared" ref="H15:I15" si="4">+H13/H4</f>
        <v>3.7775991937119412E-2</v>
      </c>
      <c r="I15" s="22">
        <f t="shared" si="4"/>
        <v>4.1629390765948793E-2</v>
      </c>
      <c r="J15" s="36">
        <f>+I15-H15</f>
        <v>3.8533988288293811E-3</v>
      </c>
    </row>
    <row r="16" spans="2:12" ht="15.75" thickBot="1" x14ac:dyDescent="0.3"/>
    <row r="17" spans="2:10" x14ac:dyDescent="0.25">
      <c r="B17" s="7" t="s">
        <v>22</v>
      </c>
      <c r="C17" s="8" t="s">
        <v>41</v>
      </c>
      <c r="D17" s="8" t="s">
        <v>42</v>
      </c>
      <c r="E17" s="28" t="s">
        <v>25</v>
      </c>
      <c r="G17" s="7" t="s">
        <v>22</v>
      </c>
      <c r="H17" s="8" t="s">
        <v>43</v>
      </c>
      <c r="I17" s="8" t="s">
        <v>44</v>
      </c>
      <c r="J17" s="9" t="s">
        <v>25</v>
      </c>
    </row>
    <row r="18" spans="2:10" x14ac:dyDescent="0.25">
      <c r="B18" s="10" t="s">
        <v>28</v>
      </c>
      <c r="C18" s="5" t="s">
        <v>29</v>
      </c>
      <c r="D18" s="5" t="s">
        <v>29</v>
      </c>
      <c r="E18" s="29" t="s">
        <v>30</v>
      </c>
      <c r="G18" s="10" t="s">
        <v>28</v>
      </c>
      <c r="H18" s="5" t="s">
        <v>29</v>
      </c>
      <c r="I18" s="5" t="s">
        <v>29</v>
      </c>
      <c r="J18" s="11" t="s">
        <v>30</v>
      </c>
    </row>
    <row r="19" spans="2:10" x14ac:dyDescent="0.25">
      <c r="B19" s="12" t="s">
        <v>31</v>
      </c>
      <c r="C19" s="4">
        <v>3586871</v>
      </c>
      <c r="D19" s="4">
        <f>+C19</f>
        <v>3586871</v>
      </c>
      <c r="E19" s="37"/>
      <c r="G19" s="12" t="s">
        <v>31</v>
      </c>
      <c r="H19" s="4">
        <v>5170242</v>
      </c>
      <c r="I19" s="4">
        <f>+H19</f>
        <v>5170242</v>
      </c>
      <c r="J19" s="13"/>
    </row>
    <row r="20" spans="2:10" x14ac:dyDescent="0.25">
      <c r="B20" s="17" t="s">
        <v>32</v>
      </c>
      <c r="C20" s="18">
        <v>2942045</v>
      </c>
      <c r="D20" s="18">
        <f>+C20</f>
        <v>2942045</v>
      </c>
      <c r="E20" s="3"/>
      <c r="G20" s="17" t="s">
        <v>32</v>
      </c>
      <c r="H20" s="18">
        <v>4011883</v>
      </c>
      <c r="I20" s="18">
        <f>+H20</f>
        <v>4011883</v>
      </c>
      <c r="J20" s="19"/>
    </row>
    <row r="21" spans="2:10" x14ac:dyDescent="0.25">
      <c r="B21" s="14" t="s">
        <v>33</v>
      </c>
      <c r="C21" s="6">
        <f>+C19-C20</f>
        <v>644826</v>
      </c>
      <c r="D21" s="6">
        <f>+D19-D20</f>
        <v>644826</v>
      </c>
      <c r="E21" s="32">
        <f>+D21/C21-1</f>
        <v>0</v>
      </c>
      <c r="G21" s="14" t="s">
        <v>33</v>
      </c>
      <c r="H21" s="6">
        <f>+H19-H20</f>
        <v>1158359</v>
      </c>
      <c r="I21" s="6">
        <f>+I19-I20</f>
        <v>1158359</v>
      </c>
      <c r="J21" s="24">
        <f t="shared" ref="J21:J28" si="5">+I21/H21-1</f>
        <v>0</v>
      </c>
    </row>
    <row r="22" spans="2:10" x14ac:dyDescent="0.25">
      <c r="B22" s="17" t="s">
        <v>61</v>
      </c>
      <c r="C22" s="18">
        <v>331379</v>
      </c>
      <c r="D22" s="18">
        <f>+C22</f>
        <v>331379</v>
      </c>
      <c r="E22" s="33"/>
      <c r="G22" s="17" t="s">
        <v>61</v>
      </c>
      <c r="H22" s="18">
        <v>379579</v>
      </c>
      <c r="I22" s="18">
        <f>+H22</f>
        <v>379579</v>
      </c>
      <c r="J22" s="25"/>
    </row>
    <row r="23" spans="2:10" x14ac:dyDescent="0.25">
      <c r="B23" s="14" t="s">
        <v>34</v>
      </c>
      <c r="C23" s="6">
        <f>+C21-C22</f>
        <v>313447</v>
      </c>
      <c r="D23" s="6">
        <f>+D21-D22</f>
        <v>313447</v>
      </c>
      <c r="E23" s="32">
        <f>+D23/C23-1</f>
        <v>0</v>
      </c>
      <c r="G23" s="14" t="s">
        <v>34</v>
      </c>
      <c r="H23" s="6">
        <f>+H21-H22</f>
        <v>778780</v>
      </c>
      <c r="I23" s="6">
        <f>+I21-I22</f>
        <v>778780</v>
      </c>
      <c r="J23" s="24">
        <f t="shared" si="5"/>
        <v>0</v>
      </c>
    </row>
    <row r="24" spans="2:10" x14ac:dyDescent="0.25">
      <c r="B24" s="12" t="s">
        <v>35</v>
      </c>
      <c r="C24" s="4">
        <v>1678</v>
      </c>
      <c r="D24" s="4">
        <f>+C24-(-SUM(Maiz!E34:E62)/1000+SUM(Maiz!I34:I62)/1000)</f>
        <v>869.3830045890063</v>
      </c>
      <c r="E24" s="34"/>
      <c r="G24" s="12" t="s">
        <v>35</v>
      </c>
      <c r="H24" s="4">
        <v>39050</v>
      </c>
      <c r="I24" s="4">
        <f>+H24-(-SUM(Maiz!E90:E137)/1000+SUM(Maiz!I90:I137)/1000)</f>
        <v>107050.45356989768</v>
      </c>
      <c r="J24" s="26"/>
    </row>
    <row r="25" spans="2:10" x14ac:dyDescent="0.25">
      <c r="B25" s="17" t="s">
        <v>36</v>
      </c>
      <c r="C25" s="18">
        <v>195097</v>
      </c>
      <c r="D25" s="18">
        <f>+C25</f>
        <v>195097</v>
      </c>
      <c r="E25" s="33"/>
      <c r="G25" s="17" t="s">
        <v>36</v>
      </c>
      <c r="H25" s="18">
        <v>108039</v>
      </c>
      <c r="I25" s="18">
        <f>+H25</f>
        <v>108039</v>
      </c>
      <c r="J25" s="25"/>
    </row>
    <row r="26" spans="2:10" x14ac:dyDescent="0.25">
      <c r="B26" s="14" t="s">
        <v>37</v>
      </c>
      <c r="C26" s="6">
        <f>+C23+C24-C25</f>
        <v>120028</v>
      </c>
      <c r="D26" s="6">
        <f>+D23+D24-D25</f>
        <v>119219.38300458901</v>
      </c>
      <c r="E26" s="32">
        <f>+D26/C26-1</f>
        <v>-6.7369030177207856E-3</v>
      </c>
      <c r="G26" s="14" t="s">
        <v>37</v>
      </c>
      <c r="H26" s="6">
        <f>+H23+H24-H25</f>
        <v>709791</v>
      </c>
      <c r="I26" s="6">
        <f>+I23+I24-I25</f>
        <v>777791.45356989768</v>
      </c>
      <c r="J26" s="24">
        <f t="shared" si="5"/>
        <v>9.5803488026612982E-2</v>
      </c>
    </row>
    <row r="27" spans="2:10" x14ac:dyDescent="0.25">
      <c r="B27" s="12" t="s">
        <v>38</v>
      </c>
      <c r="C27" s="4">
        <v>27094</v>
      </c>
      <c r="D27" s="4">
        <f>+C27</f>
        <v>27094</v>
      </c>
      <c r="E27" s="34"/>
      <c r="F27" s="38"/>
      <c r="G27" s="12" t="s">
        <v>38</v>
      </c>
      <c r="H27" s="4">
        <f>+ROUNDUP(H26*0.35,0)</f>
        <v>248427</v>
      </c>
      <c r="I27" s="4">
        <f>+ROUNDUP(I26*0.35,0)</f>
        <v>272228</v>
      </c>
      <c r="J27" s="26"/>
    </row>
    <row r="28" spans="2:10" ht="15.75" thickBot="1" x14ac:dyDescent="0.3">
      <c r="B28" s="15" t="s">
        <v>39</v>
      </c>
      <c r="C28" s="16">
        <f>+C26-C27</f>
        <v>92934</v>
      </c>
      <c r="D28" s="16">
        <f>+D26-D27</f>
        <v>92125.383004589006</v>
      </c>
      <c r="E28" s="35">
        <f>+D28/C28-1</f>
        <v>-8.7009812922180796E-3</v>
      </c>
      <c r="G28" s="15" t="s">
        <v>39</v>
      </c>
      <c r="H28" s="16">
        <f>+H26-H27</f>
        <v>461364</v>
      </c>
      <c r="I28" s="16">
        <f>+I26-I27</f>
        <v>505563.45356989768</v>
      </c>
      <c r="J28" s="27">
        <f t="shared" si="5"/>
        <v>9.5801695775781459E-2</v>
      </c>
    </row>
    <row r="29" spans="2:10" ht="5.25" customHeight="1" thickBot="1" x14ac:dyDescent="0.3"/>
    <row r="30" spans="2:10" ht="15.75" thickBot="1" x14ac:dyDescent="0.3">
      <c r="B30" s="21" t="s">
        <v>40</v>
      </c>
      <c r="C30" s="22">
        <f>+C28/C19</f>
        <v>2.5909490472336472E-2</v>
      </c>
      <c r="D30" s="22">
        <f>+D28/D19</f>
        <v>2.5684052480445772E-2</v>
      </c>
      <c r="E30" s="36">
        <f>+D30-C30</f>
        <v>-2.2543799189069999E-4</v>
      </c>
      <c r="G30" s="21" t="s">
        <v>40</v>
      </c>
      <c r="H30" s="22">
        <f>+H28/H19</f>
        <v>8.9234507785128814E-2</v>
      </c>
      <c r="I30" s="22">
        <f>+I28/I19</f>
        <v>9.7783324952661343E-2</v>
      </c>
      <c r="J30" s="23">
        <f>+I30-H30</f>
        <v>8.5488171675325297E-3</v>
      </c>
    </row>
    <row r="31" spans="2:10" ht="15.75" thickBot="1" x14ac:dyDescent="0.3"/>
    <row r="32" spans="2:10" x14ac:dyDescent="0.25">
      <c r="B32" s="7" t="s">
        <v>22</v>
      </c>
      <c r="C32" s="9" t="s">
        <v>45</v>
      </c>
    </row>
    <row r="33" spans="2:4" x14ac:dyDescent="0.25">
      <c r="B33" s="10" t="s">
        <v>28</v>
      </c>
      <c r="C33" s="11" t="s">
        <v>29</v>
      </c>
    </row>
    <row r="34" spans="2:4" x14ac:dyDescent="0.25">
      <c r="B34" s="109">
        <v>2019</v>
      </c>
      <c r="C34" s="110">
        <f>+D13-C13</f>
        <v>10837.306059926865</v>
      </c>
    </row>
    <row r="35" spans="2:4" x14ac:dyDescent="0.25">
      <c r="B35" s="109">
        <v>2020</v>
      </c>
      <c r="C35" s="110">
        <f>+D28-C28</f>
        <v>-808.6169954109937</v>
      </c>
    </row>
    <row r="36" spans="2:4" x14ac:dyDescent="0.25">
      <c r="B36" s="109">
        <v>2021</v>
      </c>
      <c r="C36" s="110">
        <f>+I13-H13</f>
        <v>16226.284835115308</v>
      </c>
    </row>
    <row r="37" spans="2:4" ht="15.75" thickBot="1" x14ac:dyDescent="0.3">
      <c r="B37" s="113">
        <v>2022</v>
      </c>
      <c r="C37" s="114">
        <f>+I28-H28</f>
        <v>44199.453569897683</v>
      </c>
    </row>
    <row r="38" spans="2:4" ht="15.75" thickBot="1" x14ac:dyDescent="0.3">
      <c r="B38" s="111" t="s">
        <v>21</v>
      </c>
      <c r="C38" s="112">
        <f>SUM(C34:C37)</f>
        <v>70454.427469528862</v>
      </c>
    </row>
    <row r="40" spans="2:4" ht="15.75" thickBot="1" x14ac:dyDescent="0.3"/>
    <row r="41" spans="2:4" ht="30" x14ac:dyDescent="0.25">
      <c r="B41" s="7" t="s">
        <v>22</v>
      </c>
      <c r="C41" s="117" t="s">
        <v>56</v>
      </c>
      <c r="D41" s="118" t="s">
        <v>55</v>
      </c>
    </row>
    <row r="42" spans="2:4" x14ac:dyDescent="0.25">
      <c r="B42" s="10" t="s">
        <v>28</v>
      </c>
      <c r="C42" s="5" t="s">
        <v>29</v>
      </c>
      <c r="D42" s="11" t="s">
        <v>29</v>
      </c>
    </row>
    <row r="43" spans="2:4" x14ac:dyDescent="0.25">
      <c r="B43" s="109">
        <v>2019</v>
      </c>
      <c r="C43" s="115">
        <f>+C13</f>
        <v>-102515</v>
      </c>
      <c r="D43" s="110">
        <f>+D13</f>
        <v>-91677.693940073135</v>
      </c>
    </row>
    <row r="44" spans="2:4" x14ac:dyDescent="0.25">
      <c r="B44" s="109">
        <v>2020</v>
      </c>
      <c r="C44" s="115">
        <f>+C28</f>
        <v>92934</v>
      </c>
      <c r="D44" s="110">
        <f>+D28</f>
        <v>92125.383004589006</v>
      </c>
    </row>
    <row r="45" spans="2:4" x14ac:dyDescent="0.25">
      <c r="B45" s="109">
        <v>2021</v>
      </c>
      <c r="C45" s="115">
        <f>+H13</f>
        <v>159071</v>
      </c>
      <c r="D45" s="110">
        <f t="shared" ref="D45" si="6">+I13</f>
        <v>175297.28483511531</v>
      </c>
    </row>
    <row r="46" spans="2:4" ht="15.75" thickBot="1" x14ac:dyDescent="0.3">
      <c r="B46" s="113">
        <v>2022</v>
      </c>
      <c r="C46" s="116">
        <f>+H28</f>
        <v>461364</v>
      </c>
      <c r="D46" s="114">
        <f t="shared" ref="D46" si="7">+I28</f>
        <v>505563.45356989768</v>
      </c>
    </row>
    <row r="47" spans="2:4" ht="15.75" thickBot="1" x14ac:dyDescent="0.3">
      <c r="B47" s="111" t="s">
        <v>21</v>
      </c>
      <c r="C47" s="16">
        <f>SUM(C43:C46)</f>
        <v>610854</v>
      </c>
      <c r="D47" s="112">
        <f>SUM(D43:D46)</f>
        <v>681308.42746952886</v>
      </c>
    </row>
  </sheetData>
  <pageMargins left="0.7" right="0.7" top="0.75" bottom="0.75" header="0.3" footer="0.3"/>
  <pageSetup paperSize="9" orientation="portrait" r:id="rId1"/>
  <ignoredErrors>
    <ignoredError sqref="E15 J15 E6:E13 J6:J12 I6:I8 D7:D8 D11 I21:I22 D22" formula="1"/>
    <ignoredError sqref="D9 D24 I9 I24" formulaRange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5</vt:i4>
      </vt:variant>
    </vt:vector>
  </HeadingPairs>
  <TitlesOfParts>
    <vt:vector size="5" baseType="lpstr">
      <vt:lpstr>TRM</vt:lpstr>
      <vt:lpstr>Tasa Interes</vt:lpstr>
      <vt:lpstr>Forward</vt:lpstr>
      <vt:lpstr>Maiz</vt:lpstr>
      <vt:lpstr>PyG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Simon David Vanegas Romero</dc:creator>
  <cp:keywords/>
  <dc:description/>
  <cp:lastModifiedBy>santiago</cp:lastModifiedBy>
  <cp:revision/>
  <dcterms:created xsi:type="dcterms:W3CDTF">2023-04-17T15:50:54Z</dcterms:created>
  <dcterms:modified xsi:type="dcterms:W3CDTF">2023-05-21T22:22:45Z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{A44787D4-0540-4523-9961-78E4036D8C6D}">
    <vt:lpwstr>{F6703BE5-1E24-4B20-960F-EE1D26487DB2}</vt:lpwstr>
  </property>
</Properties>
</file>