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MBA\TRABAJO GRADO MBA\Trabajo Final de Grado\Anexos\Anexo 13_Graficas de Impacto 2006-2014\"/>
    </mc:Choice>
  </mc:AlternateContent>
  <bookViews>
    <workbookView xWindow="0" yWindow="0" windowWidth="21600" windowHeight="9735" tabRatio="862" firstSheet="1" activeTab="6"/>
  </bookViews>
  <sheets>
    <sheet name="Distribución poblacional" sheetId="8" r:id="rId1"/>
    <sheet name="Satisfacción del personal" sheetId="1" r:id="rId2"/>
    <sheet name="Tipología del personal" sheetId="2" r:id="rId3"/>
    <sheet name="Competencia de las personas" sheetId="3" r:id="rId4"/>
    <sheet name="Liderazgo" sheetId="4" r:id="rId5"/>
    <sheet name="Trabajo en equipo" sheetId="5" r:id="rId6"/>
    <sheet name="Estabilidad laboral" sheetId="6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J13" i="1"/>
  <c r="D13" i="1"/>
  <c r="D4" i="8" l="1"/>
  <c r="D3" i="8"/>
  <c r="D2" i="8"/>
  <c r="J4" i="6" l="1"/>
  <c r="J5" i="6"/>
  <c r="G4" i="6"/>
  <c r="G5" i="6"/>
  <c r="D4" i="6"/>
  <c r="D5" i="6"/>
  <c r="J3" i="6"/>
  <c r="G3" i="6"/>
  <c r="D3" i="6"/>
  <c r="L34" i="5"/>
  <c r="K34" i="5"/>
  <c r="J4" i="5"/>
  <c r="J5" i="5"/>
  <c r="G4" i="5"/>
  <c r="G5" i="5"/>
  <c r="D4" i="5"/>
  <c r="D5" i="5"/>
  <c r="D3" i="5"/>
  <c r="J3" i="5"/>
  <c r="G3" i="5"/>
  <c r="J4" i="4"/>
  <c r="J5" i="4"/>
  <c r="J6" i="4"/>
  <c r="J3" i="4"/>
  <c r="G4" i="4"/>
  <c r="G5" i="4"/>
  <c r="G6" i="4"/>
  <c r="G3" i="4"/>
  <c r="D4" i="4"/>
  <c r="D5" i="4"/>
  <c r="D6" i="4"/>
  <c r="D3" i="4"/>
  <c r="J4" i="3"/>
  <c r="J5" i="3"/>
  <c r="J6" i="3"/>
  <c r="J7" i="3"/>
  <c r="J8" i="3"/>
  <c r="J9" i="3"/>
  <c r="J3" i="3"/>
  <c r="G4" i="3"/>
  <c r="G5" i="3"/>
  <c r="G6" i="3"/>
  <c r="G7" i="3"/>
  <c r="G8" i="3"/>
  <c r="G9" i="3"/>
  <c r="G3" i="3"/>
  <c r="D4" i="3"/>
  <c r="D5" i="3"/>
  <c r="D6" i="3"/>
  <c r="D7" i="3"/>
  <c r="D8" i="3"/>
  <c r="D9" i="3"/>
  <c r="D3" i="3"/>
  <c r="J4" i="2"/>
  <c r="J5" i="2"/>
  <c r="J6" i="2"/>
  <c r="G4" i="2"/>
  <c r="G5" i="2"/>
  <c r="G6" i="2"/>
  <c r="D4" i="2"/>
  <c r="D5" i="2"/>
  <c r="D6" i="2"/>
  <c r="D3" i="2"/>
  <c r="J4" i="1"/>
  <c r="J5" i="1"/>
  <c r="J6" i="1"/>
  <c r="J7" i="1"/>
  <c r="J8" i="1"/>
  <c r="J9" i="1"/>
  <c r="J10" i="1"/>
  <c r="J11" i="1"/>
  <c r="J12" i="1"/>
  <c r="J3" i="1"/>
  <c r="G4" i="1"/>
  <c r="G5" i="1"/>
  <c r="G6" i="1"/>
  <c r="G7" i="1"/>
  <c r="G8" i="1"/>
  <c r="G9" i="1"/>
  <c r="G10" i="1"/>
  <c r="G11" i="1"/>
  <c r="G12" i="1"/>
  <c r="G3" i="1"/>
  <c r="D4" i="1"/>
  <c r="D5" i="1"/>
  <c r="D6" i="1"/>
  <c r="D7" i="1"/>
  <c r="D8" i="1"/>
  <c r="D9" i="1"/>
  <c r="D10" i="1"/>
  <c r="D11" i="1"/>
  <c r="D12" i="1"/>
  <c r="D3" i="1"/>
  <c r="H3" i="2" l="1"/>
  <c r="J3" i="2" s="1"/>
  <c r="E3" i="2"/>
  <c r="G3" i="2" s="1"/>
</calcChain>
</file>

<file path=xl/sharedStrings.xml><?xml version="1.0" encoding="utf-8"?>
<sst xmlns="http://schemas.openxmlformats.org/spreadsheetml/2006/main" count="123" uniqueCount="76">
  <si>
    <t>INDICADOR</t>
  </si>
  <si>
    <t>Conocimiento de la estrategia empresarial</t>
  </si>
  <si>
    <t>Credibilidad técnica del grupo directivo</t>
  </si>
  <si>
    <t>Grado de seguridad que les ofrece el empleo</t>
  </si>
  <si>
    <t>Satisfacción general por trabajar en la empresa</t>
  </si>
  <si>
    <t>Reconocimiento y promoción</t>
  </si>
  <si>
    <t>Estructura y organización</t>
  </si>
  <si>
    <t>ADMINISTRATIVOS</t>
  </si>
  <si>
    <t>DOCENTES CARRERA</t>
  </si>
  <si>
    <t>DOCENTES OCASIONALES</t>
  </si>
  <si>
    <t>Comunicación interna</t>
  </si>
  <si>
    <t>Formación académica</t>
  </si>
  <si>
    <t>Remuneración</t>
  </si>
  <si>
    <t>CRITERIO USADO</t>
  </si>
  <si>
    <t>Nivel de implicación con la estrategia empresarial</t>
  </si>
  <si>
    <t>Sustituibilidad de las personas</t>
  </si>
  <si>
    <t>Intensidad de la relación con la empresa</t>
  </si>
  <si>
    <t>Titulación / Nivel de estudios</t>
  </si>
  <si>
    <t>Valor añadido al cliente: Estrato socioeconómico del capital humano</t>
  </si>
  <si>
    <t>Porcentaje de personas con un nivel significativamente inferior al deseado</t>
  </si>
  <si>
    <t>Número de años de experiencia profesional</t>
  </si>
  <si>
    <t xml:space="preserve">Aprendizaje en el propio trabajo </t>
  </si>
  <si>
    <t>Tiempo dedicado al aprendizaje</t>
  </si>
  <si>
    <t>Aprendizaje por fuera del trabajo</t>
  </si>
  <si>
    <t>Gasto de formación</t>
  </si>
  <si>
    <t>Habilidades de liderazgo</t>
  </si>
  <si>
    <t>Capacidad de los lideres de generar grupo</t>
  </si>
  <si>
    <t>Capacidad de transmitir la misión y la visión de la organización</t>
  </si>
  <si>
    <t>Conocimiento de las necesidades del cliente</t>
  </si>
  <si>
    <t>Habito de trabajo en grupo</t>
  </si>
  <si>
    <t>Resolución de problemas complejos</t>
  </si>
  <si>
    <t>Innovación</t>
  </si>
  <si>
    <t>Generación de nuevas ideas</t>
  </si>
  <si>
    <t>Eficacia de los grupos</t>
  </si>
  <si>
    <t>Antigüedad en la empresa</t>
  </si>
  <si>
    <t>Edad media de los profesionales</t>
  </si>
  <si>
    <t>Remuneración relativa</t>
  </si>
  <si>
    <r>
      <t xml:space="preserve">Frecuencia relativa acumulada de sentirse </t>
    </r>
    <r>
      <rPr>
        <b/>
        <sz val="11"/>
        <color rgb="FF000000"/>
        <rFont val="Calibri"/>
        <family val="2"/>
      </rPr>
      <t>Muy satisfecho y Satisfecho</t>
    </r>
    <r>
      <rPr>
        <sz val="11"/>
        <color rgb="FF000000"/>
        <rFont val="Calibri"/>
        <family val="2"/>
      </rPr>
      <t xml:space="preserve">  por la vinculación laboral con la Universidad.</t>
    </r>
  </si>
  <si>
    <r>
      <t xml:space="preserve">Frecuencia relativa acumulada de considerarse </t>
    </r>
    <r>
      <rPr>
        <b/>
        <sz val="11"/>
        <color rgb="FF000000"/>
        <rFont val="Calibri"/>
        <family val="2"/>
      </rPr>
      <t>Muy seguro y Seguro</t>
    </r>
    <r>
      <rPr>
        <sz val="11"/>
        <color rgb="FF000000"/>
        <rFont val="Calibri"/>
        <family val="2"/>
      </rPr>
      <t xml:space="preserve"> en el desempeño del cargo.</t>
    </r>
  </si>
  <si>
    <r>
      <t>Frecuencia relativa acumulada de considerar</t>
    </r>
    <r>
      <rPr>
        <b/>
        <sz val="11"/>
        <color rgb="FF000000"/>
        <rFont val="Calibri"/>
        <family val="2"/>
      </rPr>
      <t xml:space="preserve"> Muy alta y Alta</t>
    </r>
    <r>
      <rPr>
        <sz val="11"/>
        <color rgb="FF000000"/>
        <rFont val="Calibri"/>
        <family val="2"/>
      </rPr>
      <t xml:space="preserve"> la capacidad técnica del grupo directivo de la Universidad</t>
    </r>
  </si>
  <si>
    <r>
      <t xml:space="preserve">Frecuencia relativa acumulada de considerarse </t>
    </r>
    <r>
      <rPr>
        <b/>
        <sz val="11"/>
        <color rgb="FF000000"/>
        <rFont val="Calibri"/>
        <family val="2"/>
      </rPr>
      <t>Totalmente implicado e Implicado</t>
    </r>
    <r>
      <rPr>
        <sz val="11"/>
        <color rgb="FF000000"/>
        <rFont val="Calibri"/>
        <family val="2"/>
      </rPr>
      <t xml:space="preserve"> con la Misión y la Visión de la Universidad</t>
    </r>
  </si>
  <si>
    <r>
      <t xml:space="preserve">Frecuencia relativa de conocimiento </t>
    </r>
    <r>
      <rPr>
        <b/>
        <sz val="11"/>
        <color rgb="FF000000"/>
        <rFont val="Calibri"/>
        <family val="2"/>
      </rPr>
      <t>Total</t>
    </r>
    <r>
      <rPr>
        <sz val="11"/>
        <color rgb="FF000000"/>
        <rFont val="Calibri"/>
        <family val="2"/>
      </rPr>
      <t xml:space="preserve"> de la misión y visión de la Universidad</t>
    </r>
  </si>
  <si>
    <r>
      <t xml:space="preserve">Suma de </t>
    </r>
    <r>
      <rPr>
        <b/>
        <sz val="11"/>
        <color rgb="FF000000"/>
        <rFont val="Calibri"/>
        <family val="2"/>
      </rPr>
      <t>Alto reconocimiento</t>
    </r>
    <r>
      <rPr>
        <sz val="11"/>
        <color rgb="FF000000"/>
        <rFont val="Calibri"/>
        <family val="2"/>
      </rPr>
      <t xml:space="preserve"> por el desempeño de las labores y </t>
    </r>
    <r>
      <rPr>
        <b/>
        <sz val="11"/>
        <color rgb="FF000000"/>
        <rFont val="Calibri"/>
        <family val="2"/>
      </rPr>
      <t>Siempre promocionado</t>
    </r>
    <r>
      <rPr>
        <sz val="11"/>
        <color rgb="FF000000"/>
        <rFont val="Calibri"/>
        <family val="2"/>
      </rPr>
      <t xml:space="preserve"> acorde a sus merecimientos </t>
    </r>
  </si>
  <si>
    <r>
      <t xml:space="preserve">Promedio de asignación de trabajo </t>
    </r>
    <r>
      <rPr>
        <b/>
        <sz val="11"/>
        <color rgb="FF000000"/>
        <rFont val="Calibri"/>
        <family val="2"/>
      </rPr>
      <t>Bien distribuido</t>
    </r>
    <r>
      <rPr>
        <sz val="11"/>
        <color rgb="FF000000"/>
        <rFont val="Calibri"/>
        <family val="2"/>
      </rPr>
      <t xml:space="preserve"> respecto a la de los compañeros y </t>
    </r>
    <r>
      <rPr>
        <b/>
        <sz val="11"/>
        <color rgb="FF000000"/>
        <rFont val="Calibri"/>
        <family val="2"/>
      </rPr>
      <t>Si están acordes</t>
    </r>
    <r>
      <rPr>
        <sz val="11"/>
        <color rgb="FF000000"/>
        <rFont val="Calibri"/>
        <family val="2"/>
      </rPr>
      <t xml:space="preserve"> las funciones que le son delegadas con la estructura organizacional</t>
    </r>
  </si>
  <si>
    <r>
      <t xml:space="preserve">Promedio de: </t>
    </r>
    <r>
      <rPr>
        <b/>
        <sz val="11"/>
        <color rgb="FF000000"/>
        <rFont val="Calibri"/>
        <family val="2"/>
      </rPr>
      <t>Suficientes</t>
    </r>
    <r>
      <rPr>
        <sz val="11"/>
        <color rgb="FF000000"/>
        <rFont val="Calibri"/>
        <family val="2"/>
      </rPr>
      <t xml:space="preserve"> medios de comunicación, </t>
    </r>
    <r>
      <rPr>
        <b/>
        <sz val="11"/>
        <color rgb="FF000000"/>
        <rFont val="Calibri"/>
        <family val="2"/>
      </rPr>
      <t>muy oportuna</t>
    </r>
    <r>
      <rPr>
        <sz val="11"/>
        <color rgb="FF000000"/>
        <rFont val="Calibri"/>
        <family val="2"/>
      </rPr>
      <t xml:space="preserve"> más </t>
    </r>
    <r>
      <rPr>
        <b/>
        <sz val="11"/>
        <color rgb="FF000000"/>
        <rFont val="Calibri"/>
        <family val="2"/>
      </rPr>
      <t>Oportuna</t>
    </r>
    <r>
      <rPr>
        <sz val="11"/>
        <color rgb="FF000000"/>
        <rFont val="Calibri"/>
        <family val="2"/>
      </rPr>
      <t xml:space="preserve"> la asistencia de los canales y </t>
    </r>
    <r>
      <rPr>
        <b/>
        <sz val="11"/>
        <color rgb="FF000000"/>
        <rFont val="Calibri"/>
        <family val="2"/>
      </rPr>
      <t>Alta</t>
    </r>
    <r>
      <rPr>
        <sz val="11"/>
        <color rgb="FF000000"/>
        <rFont val="Calibri"/>
        <family val="2"/>
      </rPr>
      <t xml:space="preserve"> la calidad de los canales</t>
    </r>
  </si>
  <si>
    <r>
      <t xml:space="preserve">Frecuencia relativa acumulada de </t>
    </r>
    <r>
      <rPr>
        <b/>
        <sz val="11"/>
        <color rgb="FF000000"/>
        <rFont val="Calibri"/>
        <family val="2"/>
      </rPr>
      <t>Siempre y Algunas veces</t>
    </r>
    <r>
      <rPr>
        <sz val="11"/>
        <color rgb="FF000000"/>
        <rFont val="Calibri"/>
        <family val="2"/>
      </rPr>
      <t xml:space="preserve"> la Universidad le apoya para mejorar sus competencias laborales.</t>
    </r>
  </si>
  <si>
    <r>
      <t xml:space="preserve">Frecuencia relativa de una remuneración </t>
    </r>
    <r>
      <rPr>
        <b/>
        <sz val="11"/>
        <color rgb="FF000000"/>
        <rFont val="Calibri"/>
        <family val="2"/>
      </rPr>
      <t>acorde</t>
    </r>
    <r>
      <rPr>
        <sz val="11"/>
        <color rgb="FF000000"/>
        <rFont val="Calibri"/>
        <family val="2"/>
      </rPr>
      <t xml:space="preserve"> al cargo</t>
    </r>
  </si>
  <si>
    <r>
      <rPr>
        <b/>
        <sz val="11"/>
        <color rgb="FF000000"/>
        <rFont val="Calibri"/>
        <family val="2"/>
      </rPr>
      <t>Tiempo promedio</t>
    </r>
    <r>
      <rPr>
        <sz val="11"/>
        <color rgb="FF000000"/>
        <rFont val="Calibri"/>
        <family val="2"/>
      </rPr>
      <t xml:space="preserve"> (en años) de vinculación con la Universidad de forma ininterrumpida.</t>
    </r>
  </si>
  <si>
    <r>
      <t xml:space="preserve">Distribución de frecuencia relativa acumulada de los </t>
    </r>
    <r>
      <rPr>
        <b/>
        <sz val="11"/>
        <color rgb="FF000000"/>
        <rFont val="Calibri"/>
        <family val="2"/>
      </rPr>
      <t>estratotos 3, 4 y 5</t>
    </r>
    <r>
      <rPr>
        <sz val="11"/>
        <color rgb="FF000000"/>
        <rFont val="Calibri"/>
        <family val="2"/>
      </rPr>
      <t xml:space="preserve"> en que se encuentra ubicada su vivienda.</t>
    </r>
  </si>
  <si>
    <r>
      <t xml:space="preserve">Distribución de frecuencia relativa del </t>
    </r>
    <r>
      <rPr>
        <b/>
        <sz val="11"/>
        <color rgb="FF000000"/>
        <rFont val="Calibri"/>
        <family val="2"/>
      </rPr>
      <t>personal contratados 40 H/semana</t>
    </r>
  </si>
  <si>
    <r>
      <t xml:space="preserve">Frecuencia relativa acumulada de: </t>
    </r>
    <r>
      <rPr>
        <b/>
        <sz val="11"/>
        <color rgb="FF000000"/>
        <rFont val="Calibri"/>
        <family val="2"/>
      </rPr>
      <t>Especialista, magister, doctorado y posdoctorado</t>
    </r>
  </si>
  <si>
    <r>
      <t xml:space="preserve">Nivel de formación deseado como mínimo es de </t>
    </r>
    <r>
      <rPr>
        <b/>
        <sz val="11"/>
        <color rgb="FF000000"/>
        <rFont val="Calibri"/>
        <family val="2"/>
      </rPr>
      <t>tecnólogo</t>
    </r>
    <r>
      <rPr>
        <sz val="11"/>
        <color rgb="FF000000"/>
        <rFont val="Calibri"/>
        <family val="2"/>
      </rPr>
      <t xml:space="preserve"> para administrativos, </t>
    </r>
    <r>
      <rPr>
        <b/>
        <sz val="11"/>
        <color rgb="FF000000"/>
        <rFont val="Calibri"/>
        <family val="2"/>
      </rPr>
      <t>Magister</t>
    </r>
    <r>
      <rPr>
        <sz val="11"/>
        <color rgb="FF000000"/>
        <rFont val="Calibri"/>
        <family val="2"/>
      </rPr>
      <t xml:space="preserve"> para docentes de carrera y </t>
    </r>
    <r>
      <rPr>
        <b/>
        <sz val="11"/>
        <color rgb="FF000000"/>
        <rFont val="Calibri"/>
        <family val="2"/>
      </rPr>
      <t>Especialización</t>
    </r>
    <r>
      <rPr>
        <sz val="11"/>
        <color rgb="FF000000"/>
        <rFont val="Calibri"/>
        <family val="2"/>
      </rPr>
      <t xml:space="preserve"> para Docentes Ocasionales</t>
    </r>
  </si>
  <si>
    <r>
      <t xml:space="preserve">Frecuencia relativa acumulada de </t>
    </r>
    <r>
      <rPr>
        <b/>
        <sz val="11"/>
        <color rgb="FF000000"/>
        <rFont val="Calibri"/>
        <family val="2"/>
      </rPr>
      <t>mas de 5 años de experiencia</t>
    </r>
    <r>
      <rPr>
        <sz val="11"/>
        <color rgb="FF000000"/>
        <rFont val="Calibri"/>
        <family val="2"/>
      </rPr>
      <t xml:space="preserve"> profesional</t>
    </r>
  </si>
  <si>
    <r>
      <t xml:space="preserve">Frecuencia relativa del capital humano que </t>
    </r>
    <r>
      <rPr>
        <b/>
        <sz val="11"/>
        <color rgb="FF000000"/>
        <rFont val="Calibri"/>
        <family val="2"/>
      </rPr>
      <t>se forma en la empresa</t>
    </r>
    <r>
      <rPr>
        <sz val="11"/>
        <color rgb="FF000000"/>
        <rFont val="Calibri"/>
        <family val="2"/>
      </rPr>
      <t xml:space="preserve"> para el mejoramiento de sus competencias.</t>
    </r>
  </si>
  <si>
    <r>
      <t xml:space="preserve">Frecuencia relativa acumulada de </t>
    </r>
    <r>
      <rPr>
        <b/>
        <sz val="11"/>
        <color rgb="FF000000"/>
        <rFont val="Calibri"/>
        <family val="2"/>
      </rPr>
      <t>mas de 30 horas</t>
    </r>
  </si>
  <si>
    <r>
      <t xml:space="preserve">Frecuencia relativa del capital humano que se forma </t>
    </r>
    <r>
      <rPr>
        <b/>
        <sz val="11"/>
        <color rgb="FF000000"/>
        <rFont val="Calibri"/>
        <family val="2"/>
      </rPr>
      <t>fuera de la empresa</t>
    </r>
    <r>
      <rPr>
        <sz val="11"/>
        <color rgb="FF000000"/>
        <rFont val="Calibri"/>
        <family val="2"/>
      </rPr>
      <t xml:space="preserve"> para el mejoramiento de sus competencias.</t>
    </r>
  </si>
  <si>
    <r>
      <t xml:space="preserve">Frecuencia relativa referente a que los gastos de formación son asumidos por </t>
    </r>
    <r>
      <rPr>
        <b/>
        <sz val="11"/>
        <color rgb="FF000000"/>
        <rFont val="Calibri"/>
        <family val="2"/>
      </rPr>
      <t>ambos</t>
    </r>
    <r>
      <rPr>
        <sz val="11"/>
        <color rgb="FF000000"/>
        <rFont val="Calibri"/>
        <family val="2"/>
      </rPr>
      <t xml:space="preserve"> (la Universidad y recursos propios)</t>
    </r>
  </si>
  <si>
    <r>
      <t xml:space="preserve">Frecuencia relativa acumulada de liderazgo </t>
    </r>
    <r>
      <rPr>
        <b/>
        <sz val="11"/>
        <color rgb="FF000000"/>
        <rFont val="Calibri"/>
        <family val="2"/>
      </rPr>
      <t>alto y muy alto</t>
    </r>
    <r>
      <rPr>
        <sz val="11"/>
        <color rgb="FF000000"/>
        <rFont val="Calibri"/>
        <family val="2"/>
      </rPr>
      <t xml:space="preserve"> que ejercen las directivas de la universidad</t>
    </r>
  </si>
  <si>
    <r>
      <t xml:space="preserve">Frecuencia relativa acumulada de trabajo en grupo propiciado por </t>
    </r>
    <r>
      <rPr>
        <b/>
        <sz val="11"/>
        <color rgb="FF000000"/>
        <rFont val="Calibri"/>
        <family val="2"/>
      </rPr>
      <t>directivos y superior inmediato</t>
    </r>
    <r>
      <rPr>
        <sz val="11"/>
        <color rgb="FF000000"/>
        <rFont val="Calibri"/>
        <family val="2"/>
      </rPr>
      <t xml:space="preserve"> </t>
    </r>
  </si>
  <si>
    <r>
      <t xml:space="preserve">Frecuencia relativa de divulgación de la misión y la visión institucional en </t>
    </r>
    <r>
      <rPr>
        <b/>
        <sz val="11"/>
        <color rgb="FF000000"/>
        <rFont val="Calibri"/>
        <family val="2"/>
      </rPr>
      <t>forma suficiente</t>
    </r>
  </si>
  <si>
    <r>
      <t xml:space="preserve">Frecuencia relativa de los programas académicos </t>
    </r>
    <r>
      <rPr>
        <b/>
        <sz val="11"/>
        <color rgb="FF000000"/>
        <rFont val="Calibri"/>
        <family val="2"/>
      </rPr>
      <t>acordes</t>
    </r>
    <r>
      <rPr>
        <sz val="11"/>
        <color rgb="FF000000"/>
        <rFont val="Calibri"/>
        <family val="2"/>
      </rPr>
      <t xml:space="preserve"> con las necesidades de la región</t>
    </r>
  </si>
  <si>
    <r>
      <t xml:space="preserve">Frecuencia relativa acumulada de participar en </t>
    </r>
    <r>
      <rPr>
        <b/>
        <sz val="11"/>
        <color rgb="FF000000"/>
        <rFont val="Calibri"/>
        <family val="2"/>
      </rPr>
      <t>al menos un grupo</t>
    </r>
    <r>
      <rPr>
        <sz val="11"/>
        <color rgb="FF000000"/>
        <rFont val="Calibri"/>
        <family val="2"/>
      </rPr>
      <t>, equipo de trabajo asociación, agremiación, etc.</t>
    </r>
  </si>
  <si>
    <r>
      <t xml:space="preserve">Número de </t>
    </r>
    <r>
      <rPr>
        <b/>
        <sz val="11"/>
        <color rgb="FF000000"/>
        <rFont val="Calibri"/>
        <family val="2"/>
      </rPr>
      <t>grupos de investigación</t>
    </r>
    <r>
      <rPr>
        <sz val="11"/>
        <color rgb="FF000000"/>
        <rFont val="Calibri"/>
        <family val="2"/>
      </rPr>
      <t xml:space="preserve"> constitucidos en la Universidad del Quindío</t>
    </r>
  </si>
  <si>
    <r>
      <t>Numero de</t>
    </r>
    <r>
      <rPr>
        <b/>
        <sz val="11"/>
        <color rgb="FF000000"/>
        <rFont val="Calibri"/>
        <family val="2"/>
      </rPr>
      <t xml:space="preserve"> programas académicos</t>
    </r>
  </si>
  <si>
    <r>
      <t xml:space="preserve">Frecuencia relativa acumulada de participar </t>
    </r>
    <r>
      <rPr>
        <b/>
        <sz val="11"/>
        <color rgb="FF000000"/>
        <rFont val="Calibri"/>
        <family val="2"/>
      </rPr>
      <t>siempre o algunas veces</t>
    </r>
    <r>
      <rPr>
        <sz val="11"/>
        <color rgb="FF000000"/>
        <rFont val="Calibri"/>
        <family val="2"/>
      </rPr>
      <t xml:space="preserve"> en planes de mejoramiento de la dependencia</t>
    </r>
  </si>
  <si>
    <r>
      <t xml:space="preserve">Frecuencia relativa de un </t>
    </r>
    <r>
      <rPr>
        <b/>
        <sz val="11"/>
        <color rgb="FF000000"/>
        <rFont val="Calibri"/>
        <family val="2"/>
      </rPr>
      <t>cumplimiento bueno</t>
    </r>
    <r>
      <rPr>
        <sz val="11"/>
        <color rgb="FF000000"/>
        <rFont val="Calibri"/>
        <family val="2"/>
      </rPr>
      <t xml:space="preserve"> del plan de acción de la dependencia</t>
    </r>
  </si>
  <si>
    <r>
      <rPr>
        <b/>
        <sz val="11"/>
        <color rgb="FF000000"/>
        <rFont val="Calibri"/>
        <family val="2"/>
      </rPr>
      <t>Edad promedio</t>
    </r>
    <r>
      <rPr>
        <sz val="11"/>
        <color rgb="FF000000"/>
        <rFont val="Calibri"/>
        <family val="2"/>
      </rPr>
      <t xml:space="preserve"> (en años) de las personas</t>
    </r>
  </si>
  <si>
    <r>
      <t xml:space="preserve">Promedio de las distribuciones relativas acumuladas de  </t>
    </r>
    <r>
      <rPr>
        <b/>
        <sz val="11"/>
        <color rgb="FF000000"/>
        <rFont val="Calibri"/>
        <family val="2"/>
      </rPr>
      <t>Muy alta y Alta</t>
    </r>
    <r>
      <rPr>
        <sz val="11"/>
        <color rgb="FF000000"/>
        <rFont val="Calibri"/>
        <family val="2"/>
      </rPr>
      <t xml:space="preserve"> en el cuestionario de evaluación de conocimientos en idiomas, informatica e investigación.</t>
    </r>
  </si>
  <si>
    <t>Versatilidad de la planta de personal</t>
  </si>
  <si>
    <r>
      <t xml:space="preserve">Frecuencia relativa acumulada de tener un tiempo de vinculación con la Universidad </t>
    </r>
    <r>
      <rPr>
        <b/>
        <sz val="11"/>
        <color rgb="FF000000"/>
        <rFont val="Calibri"/>
        <family val="2"/>
      </rPr>
      <t>menor a 5 años</t>
    </r>
  </si>
  <si>
    <t>UNIVERSIDAD DEL QUINDÍO</t>
  </si>
  <si>
    <t>VARIACIÓN PORCENTUAL</t>
  </si>
  <si>
    <t>PERSONAL</t>
  </si>
  <si>
    <t>Docentes de carrera</t>
  </si>
  <si>
    <t>Docentes ocasionales</t>
  </si>
  <si>
    <t>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</si>
</sst>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%"/>
  </numFmts>
  <fonts count="11" x14ac:knownFonts="1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9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1" applyNumberFormat="1" applyFont="1" applyBorder="1" applyAlignment="1">
      <alignment horizontal="center" vertical="center"/>
    </xf>
    <xf numFmtId="2" fontId="0" fillId="0" borderId="0" xfId="0" applyNumberFormat="1"/>
    <xf numFmtId="0" fontId="1" fillId="3" borderId="1" xfId="0" applyFont="1" applyFill="1" applyBorder="1" applyAlignment="1">
      <alignment horizontal="center" vertical="center"/>
    </xf>
    <xf numFmtId="0" fontId="0" fillId="0" borderId="5" xfId="0" applyBorder="1"/>
    <xf numFmtId="0" fontId="2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0" fontId="0" fillId="0" borderId="0" xfId="0" applyNumberFormat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9" fontId="0" fillId="0" borderId="1" xfId="2" applyFont="1" applyBorder="1" applyAlignment="1">
      <alignment horizontal="center" vertical="center"/>
    </xf>
    <xf numFmtId="164" fontId="7" fillId="0" borderId="1" xfId="2" applyNumberFormat="1" applyFont="1" applyBorder="1" applyAlignment="1">
      <alignment horizontal="center" vertical="center"/>
    </xf>
    <xf numFmtId="10" fontId="8" fillId="0" borderId="1" xfId="2" applyNumberFormat="1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2" fontId="10" fillId="0" borderId="1" xfId="1" applyNumberFormat="1" applyFont="1" applyBorder="1" applyAlignment="1">
      <alignment horizontal="center" vertical="center"/>
    </xf>
    <xf numFmtId="10" fontId="10" fillId="0" borderId="1" xfId="2" applyNumberFormat="1" applyFont="1" applyBorder="1" applyAlignment="1">
      <alignment horizontal="center" vertical="center"/>
    </xf>
    <xf numFmtId="10" fontId="0" fillId="0" borderId="0" xfId="0" applyNumberFormat="1"/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0000FF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551445298946206"/>
          <c:y val="9.8664644988044226E-2"/>
          <c:w val="0.55151676548823159"/>
          <c:h val="0.80242701324539356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'Distribución poblacional'!$A$2:$A$4</c:f>
              <c:strCache>
                <c:ptCount val="3"/>
                <c:pt idx="0">
                  <c:v>Administrativos</c:v>
                </c:pt>
                <c:pt idx="1">
                  <c:v>Docentes de carrera</c:v>
                </c:pt>
                <c:pt idx="2">
                  <c:v>Docentes ocasionales</c:v>
                </c:pt>
              </c:strCache>
            </c:strRef>
          </c:cat>
          <c:val>
            <c:numRef>
              <c:f>'Distribución poblacional'!$B$2:$B$4</c:f>
              <c:numCache>
                <c:formatCode>General</c:formatCode>
                <c:ptCount val="3"/>
                <c:pt idx="0">
                  <c:v>424</c:v>
                </c:pt>
                <c:pt idx="1">
                  <c:v>228</c:v>
                </c:pt>
                <c:pt idx="2">
                  <c:v>155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'Distribución poblacional'!$A$2:$A$4</c:f>
              <c:strCache>
                <c:ptCount val="3"/>
                <c:pt idx="0">
                  <c:v>Administrativos</c:v>
                </c:pt>
                <c:pt idx="1">
                  <c:v>Docentes de carrera</c:v>
                </c:pt>
                <c:pt idx="2">
                  <c:v>Docentes ocasionales</c:v>
                </c:pt>
              </c:strCache>
            </c:strRef>
          </c:cat>
          <c:val>
            <c:numRef>
              <c:f>'Distribución poblacional'!$C$2:$C$4</c:f>
              <c:numCache>
                <c:formatCode>General</c:formatCode>
                <c:ptCount val="3"/>
                <c:pt idx="0">
                  <c:v>435</c:v>
                </c:pt>
                <c:pt idx="1">
                  <c:v>241</c:v>
                </c:pt>
                <c:pt idx="2" formatCode="0.00">
                  <c:v>208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936096"/>
        <c:axId val="91937216"/>
      </c:radarChart>
      <c:catAx>
        <c:axId val="91936096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20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91937216"/>
        <c:crosses val="autoZero"/>
        <c:auto val="1"/>
        <c:lblAlgn val="ctr"/>
        <c:lblOffset val="100"/>
        <c:noMultiLvlLbl val="0"/>
      </c:catAx>
      <c:valAx>
        <c:axId val="91937216"/>
        <c:scaling>
          <c:orientation val="minMax"/>
        </c:scaling>
        <c:delete val="0"/>
        <c:axPos val="l"/>
        <c:majorGridlines>
          <c:spPr>
            <a:ln cap="flat">
              <a:solidFill>
                <a:schemeClr val="bg1">
                  <a:lumMod val="65000"/>
                </a:schemeClr>
              </a:solidFill>
              <a:miter lim="800000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txPr>
          <a:bodyPr/>
          <a:lstStyle/>
          <a:p>
            <a:pPr>
              <a:defRPr sz="1100" b="0"/>
            </a:pPr>
            <a:endParaRPr lang="es-CO"/>
          </a:p>
        </c:txPr>
        <c:crossAx val="919360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1265095868722486"/>
          <c:y val="0.27164595732016905"/>
          <c:w val="0.31821493190446837"/>
          <c:h val="9.0699226128647614E-2"/>
        </c:manualLayout>
      </c:layout>
      <c:overlay val="0"/>
      <c:txPr>
        <a:bodyPr/>
        <a:lstStyle/>
        <a:p>
          <a:pPr>
            <a:defRPr sz="20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Docentes ocasionales</a:t>
            </a:r>
          </a:p>
        </c:rich>
      </c:tx>
      <c:layout>
        <c:manualLayout>
          <c:xMode val="edge"/>
          <c:yMode val="edge"/>
          <c:x val="9.4771173907830086E-3"/>
          <c:y val="0.1238389851365914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6292977337223711"/>
          <c:y val="0.20848946471525029"/>
          <c:w val="0.47965322355010193"/>
          <c:h val="0.58508771895610168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'Competencia de las personas'!$A$3:$A$9</c:f>
              <c:strCache>
                <c:ptCount val="7"/>
                <c:pt idx="0">
                  <c:v>Porcentaje de personas con un nivel significativamente inferior al deseado</c:v>
                </c:pt>
                <c:pt idx="1">
                  <c:v>Versatilidad de la planta de personal</c:v>
                </c:pt>
                <c:pt idx="2">
                  <c:v>Número de años de experiencia profesional</c:v>
                </c:pt>
                <c:pt idx="3">
                  <c:v>Aprendizaje en el propio trabajo </c:v>
                </c:pt>
                <c:pt idx="4">
                  <c:v>Tiempo dedicado al aprendizaje</c:v>
                </c:pt>
                <c:pt idx="5">
                  <c:v>Aprendizaje por fuera del trabajo</c:v>
                </c:pt>
                <c:pt idx="6">
                  <c:v>Gasto de formación</c:v>
                </c:pt>
              </c:strCache>
            </c:strRef>
          </c:cat>
          <c:val>
            <c:numRef>
              <c:f>'Competencia de las personas'!$H$3:$H$9</c:f>
              <c:numCache>
                <c:formatCode>0.00%</c:formatCode>
                <c:ptCount val="7"/>
                <c:pt idx="0">
                  <c:v>0.65800000000000003</c:v>
                </c:pt>
                <c:pt idx="1">
                  <c:v>0.307</c:v>
                </c:pt>
                <c:pt idx="2">
                  <c:v>0.68399999999999994</c:v>
                </c:pt>
                <c:pt idx="3">
                  <c:v>7.9000000000000001E-2</c:v>
                </c:pt>
                <c:pt idx="4">
                  <c:v>0.71099999999999997</c:v>
                </c:pt>
                <c:pt idx="5">
                  <c:v>0.28899999999999998</c:v>
                </c:pt>
                <c:pt idx="6">
                  <c:v>0.21099999999999999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>
                    <a:alpha val="96000"/>
                  </a:srgbClr>
                </a:solidFill>
              </a:ln>
            </c:spPr>
          </c:marker>
          <c:cat>
            <c:strRef>
              <c:f>'Competencia de las personas'!$A$3:$A$9</c:f>
              <c:strCache>
                <c:ptCount val="7"/>
                <c:pt idx="0">
                  <c:v>Porcentaje de personas con un nivel significativamente inferior al deseado</c:v>
                </c:pt>
                <c:pt idx="1">
                  <c:v>Versatilidad de la planta de personal</c:v>
                </c:pt>
                <c:pt idx="2">
                  <c:v>Número de años de experiencia profesional</c:v>
                </c:pt>
                <c:pt idx="3">
                  <c:v>Aprendizaje en el propio trabajo </c:v>
                </c:pt>
                <c:pt idx="4">
                  <c:v>Tiempo dedicado al aprendizaje</c:v>
                </c:pt>
                <c:pt idx="5">
                  <c:v>Aprendizaje por fuera del trabajo</c:v>
                </c:pt>
                <c:pt idx="6">
                  <c:v>Gasto de formación</c:v>
                </c:pt>
              </c:strCache>
            </c:strRef>
          </c:cat>
          <c:val>
            <c:numRef>
              <c:f>'Competencia de las personas'!$I$3:$I$9</c:f>
              <c:numCache>
                <c:formatCode>0.00%</c:formatCode>
                <c:ptCount val="7"/>
                <c:pt idx="0">
                  <c:v>0.13333333333333333</c:v>
                </c:pt>
                <c:pt idx="1">
                  <c:v>0.307</c:v>
                </c:pt>
                <c:pt idx="2">
                  <c:v>0.8833333333333333</c:v>
                </c:pt>
                <c:pt idx="3">
                  <c:v>0.18333333333333332</c:v>
                </c:pt>
                <c:pt idx="4">
                  <c:v>0.9</c:v>
                </c:pt>
                <c:pt idx="5">
                  <c:v>0.21666666666666667</c:v>
                </c:pt>
                <c:pt idx="6">
                  <c:v>0.36666666666666664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1264144"/>
        <c:axId val="261261344"/>
      </c:radarChart>
      <c:catAx>
        <c:axId val="26126414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61261344"/>
        <c:crosses val="autoZero"/>
        <c:auto val="1"/>
        <c:lblAlgn val="ctr"/>
        <c:lblOffset val="100"/>
        <c:noMultiLvlLbl val="0"/>
      </c:catAx>
      <c:valAx>
        <c:axId val="26126134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612641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5166457492305847"/>
          <c:y val="0.80196176554218279"/>
          <c:w val="0.27473136416323596"/>
          <c:h val="5.9853429247764947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Administrativos</a:t>
            </a:r>
          </a:p>
        </c:rich>
      </c:tx>
      <c:layout>
        <c:manualLayout>
          <c:xMode val="edge"/>
          <c:yMode val="edge"/>
          <c:x val="5.3966235284801913E-2"/>
          <c:y val="0.1798596027488560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7451888964008997"/>
          <c:y val="0.19964067297776694"/>
          <c:w val="0.45551968613557875"/>
          <c:h val="0.5753077930518633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Liderazgo!$A$3:$A$6</c:f>
              <c:strCache>
                <c:ptCount val="4"/>
                <c:pt idx="0">
                  <c:v>Habilidades de liderazgo</c:v>
                </c:pt>
                <c:pt idx="1">
                  <c:v>Capacidad de los lideres de generar grupo</c:v>
                </c:pt>
                <c:pt idx="2">
                  <c:v>Capacidad de transmitir la misión y la visión de la organización</c:v>
                </c:pt>
                <c:pt idx="3">
                  <c:v>Conocimiento de las necesidades del cliente</c:v>
                </c:pt>
              </c:strCache>
            </c:strRef>
          </c:cat>
          <c:val>
            <c:numRef>
              <c:f>Liderazgo!$B$3:$B$6</c:f>
              <c:numCache>
                <c:formatCode>0.00%</c:formatCode>
                <c:ptCount val="4"/>
                <c:pt idx="0">
                  <c:v>0.39300000000000002</c:v>
                </c:pt>
                <c:pt idx="1">
                  <c:v>0.42899999999999999</c:v>
                </c:pt>
                <c:pt idx="2">
                  <c:v>0.32100000000000001</c:v>
                </c:pt>
                <c:pt idx="3">
                  <c:v>0.26800000000000002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Liderazgo!$A$3:$A$6</c:f>
              <c:strCache>
                <c:ptCount val="4"/>
                <c:pt idx="0">
                  <c:v>Habilidades de liderazgo</c:v>
                </c:pt>
                <c:pt idx="1">
                  <c:v>Capacidad de los lideres de generar grupo</c:v>
                </c:pt>
                <c:pt idx="2">
                  <c:v>Capacidad de transmitir la misión y la visión de la organización</c:v>
                </c:pt>
                <c:pt idx="3">
                  <c:v>Conocimiento de las necesidades del cliente</c:v>
                </c:pt>
              </c:strCache>
            </c:strRef>
          </c:cat>
          <c:val>
            <c:numRef>
              <c:f>Liderazgo!$C$3:$C$6</c:f>
              <c:numCache>
                <c:formatCode>0.00%</c:formatCode>
                <c:ptCount val="4"/>
                <c:pt idx="0">
                  <c:v>0.80869565217391304</c:v>
                </c:pt>
                <c:pt idx="1">
                  <c:v>0.77391304347826084</c:v>
                </c:pt>
                <c:pt idx="2">
                  <c:v>0.75652173913043474</c:v>
                </c:pt>
                <c:pt idx="3">
                  <c:v>0.5130434782608696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1265824"/>
        <c:axId val="204720672"/>
      </c:radarChart>
      <c:catAx>
        <c:axId val="26126582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04720672"/>
        <c:crosses val="autoZero"/>
        <c:auto val="1"/>
        <c:lblAlgn val="ctr"/>
        <c:lblOffset val="100"/>
        <c:noMultiLvlLbl val="0"/>
      </c:catAx>
      <c:valAx>
        <c:axId val="204720672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612658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597382312486727"/>
          <c:y val="0.71283491633750506"/>
          <c:w val="0.26468578451355379"/>
          <c:h val="7.9796657334883767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Docentes de carrera</a:t>
            </a:r>
          </a:p>
        </c:rich>
      </c:tx>
      <c:layout>
        <c:manualLayout>
          <c:xMode val="edge"/>
          <c:yMode val="edge"/>
          <c:x val="3.315312884073339E-2"/>
          <c:y val="0.1485411002697911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2806140388771501"/>
          <c:y val="0.17483491101396087"/>
          <c:w val="0.51589871074416582"/>
          <c:h val="0.64924481860571503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Liderazgo!$A$3:$A$6</c:f>
              <c:strCache>
                <c:ptCount val="4"/>
                <c:pt idx="0">
                  <c:v>Habilidades de liderazgo</c:v>
                </c:pt>
                <c:pt idx="1">
                  <c:v>Capacidad de los lideres de generar grupo</c:v>
                </c:pt>
                <c:pt idx="2">
                  <c:v>Capacidad de transmitir la misión y la visión de la organización</c:v>
                </c:pt>
                <c:pt idx="3">
                  <c:v>Conocimiento de las necesidades del cliente</c:v>
                </c:pt>
              </c:strCache>
            </c:strRef>
          </c:cat>
          <c:val>
            <c:numRef>
              <c:f>Liderazgo!$E$3:$E$6</c:f>
              <c:numCache>
                <c:formatCode>0.00%</c:formatCode>
                <c:ptCount val="4"/>
                <c:pt idx="0">
                  <c:v>0.42799999999999999</c:v>
                </c:pt>
                <c:pt idx="1">
                  <c:v>0.35699999999999998</c:v>
                </c:pt>
                <c:pt idx="2">
                  <c:v>0.48199999999999998</c:v>
                </c:pt>
                <c:pt idx="3">
                  <c:v>0.26800000000000002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Liderazgo!$A$3:$A$6</c:f>
              <c:strCache>
                <c:ptCount val="4"/>
                <c:pt idx="0">
                  <c:v>Habilidades de liderazgo</c:v>
                </c:pt>
                <c:pt idx="1">
                  <c:v>Capacidad de los lideres de generar grupo</c:v>
                </c:pt>
                <c:pt idx="2">
                  <c:v>Capacidad de transmitir la misión y la visión de la organización</c:v>
                </c:pt>
                <c:pt idx="3">
                  <c:v>Conocimiento de las necesidades del cliente</c:v>
                </c:pt>
              </c:strCache>
            </c:strRef>
          </c:cat>
          <c:val>
            <c:numRef>
              <c:f>Liderazgo!$F$3:$F$6</c:f>
              <c:numCache>
                <c:formatCode>0.00%</c:formatCode>
                <c:ptCount val="4"/>
                <c:pt idx="0">
                  <c:v>0.58333333333333337</c:v>
                </c:pt>
                <c:pt idx="1">
                  <c:v>0.51666666666666661</c:v>
                </c:pt>
                <c:pt idx="2">
                  <c:v>0.6333333333333333</c:v>
                </c:pt>
                <c:pt idx="3">
                  <c:v>0.33333333333333331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716192"/>
        <c:axId val="204715632"/>
      </c:radarChart>
      <c:catAx>
        <c:axId val="204716192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04715632"/>
        <c:crosses val="autoZero"/>
        <c:auto val="1"/>
        <c:lblAlgn val="ctr"/>
        <c:lblOffset val="100"/>
        <c:noMultiLvlLbl val="0"/>
      </c:catAx>
      <c:valAx>
        <c:axId val="204715632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047161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0370455596496608"/>
          <c:y val="0.76109423111245111"/>
          <c:w val="0.34494017556212281"/>
          <c:h val="7.1074035760760892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Docentes ocasionales</a:t>
            </a:r>
          </a:p>
        </c:rich>
      </c:tx>
      <c:layout>
        <c:manualLayout>
          <c:xMode val="edge"/>
          <c:yMode val="edge"/>
          <c:x val="6.5212186252554339E-3"/>
          <c:y val="0.1503131194553133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2816144286282605"/>
          <c:y val="0.1831836485276854"/>
          <c:w val="0.49070886582709289"/>
          <c:h val="0.64100939928231948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Liderazgo!$A$3:$A$6</c:f>
              <c:strCache>
                <c:ptCount val="4"/>
                <c:pt idx="0">
                  <c:v>Habilidades de liderazgo</c:v>
                </c:pt>
                <c:pt idx="1">
                  <c:v>Capacidad de los lideres de generar grupo</c:v>
                </c:pt>
                <c:pt idx="2">
                  <c:v>Capacidad de transmitir la misión y la visión de la organización</c:v>
                </c:pt>
                <c:pt idx="3">
                  <c:v>Conocimiento de las necesidades del cliente</c:v>
                </c:pt>
              </c:strCache>
            </c:strRef>
          </c:cat>
          <c:val>
            <c:numRef>
              <c:f>Liderazgo!$H$3:$H$6</c:f>
              <c:numCache>
                <c:formatCode>0.00%</c:formatCode>
                <c:ptCount val="4"/>
                <c:pt idx="0">
                  <c:v>0.5</c:v>
                </c:pt>
                <c:pt idx="1">
                  <c:v>0.42100000000000004</c:v>
                </c:pt>
                <c:pt idx="2">
                  <c:v>0.21099999999999999</c:v>
                </c:pt>
                <c:pt idx="3">
                  <c:v>0.21099999999999999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Liderazgo!$A$3:$A$6</c:f>
              <c:strCache>
                <c:ptCount val="4"/>
                <c:pt idx="0">
                  <c:v>Habilidades de liderazgo</c:v>
                </c:pt>
                <c:pt idx="1">
                  <c:v>Capacidad de los lideres de generar grupo</c:v>
                </c:pt>
                <c:pt idx="2">
                  <c:v>Capacidad de transmitir la misión y la visión de la organización</c:v>
                </c:pt>
                <c:pt idx="3">
                  <c:v>Conocimiento de las necesidades del cliente</c:v>
                </c:pt>
              </c:strCache>
            </c:strRef>
          </c:cat>
          <c:val>
            <c:numRef>
              <c:f>Liderazgo!$I$3:$I$6</c:f>
              <c:numCache>
                <c:formatCode>0.00%</c:formatCode>
                <c:ptCount val="4"/>
                <c:pt idx="0">
                  <c:v>0.6</c:v>
                </c:pt>
                <c:pt idx="1">
                  <c:v>0.51666666666666672</c:v>
                </c:pt>
                <c:pt idx="2">
                  <c:v>0.46666666666666667</c:v>
                </c:pt>
                <c:pt idx="3">
                  <c:v>0.45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725152"/>
        <c:axId val="204724032"/>
      </c:radarChart>
      <c:catAx>
        <c:axId val="204725152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04724032"/>
        <c:crosses val="autoZero"/>
        <c:auto val="1"/>
        <c:lblAlgn val="ctr"/>
        <c:lblOffset val="100"/>
        <c:noMultiLvlLbl val="0"/>
      </c:catAx>
      <c:valAx>
        <c:axId val="204724032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047251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0513355108760525"/>
          <c:y val="0.76420895145530632"/>
          <c:w val="0.31283745158709103"/>
          <c:h val="6.3571183716911603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Administrativos</a:t>
            </a:r>
          </a:p>
        </c:rich>
      </c:tx>
      <c:layout>
        <c:manualLayout>
          <c:xMode val="edge"/>
          <c:yMode val="edge"/>
          <c:x val="1.7612418676555157E-2"/>
          <c:y val="0.1437320801103146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4217752470916484"/>
          <c:y val="0.1568485326749986"/>
          <c:w val="0.50668252122150759"/>
          <c:h val="0.70550716615536491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'Trabajo en equipo'!$A$3:$A$5</c:f>
              <c:strCache>
                <c:ptCount val="3"/>
                <c:pt idx="0">
                  <c:v>Habito de trabajo en grupo</c:v>
                </c:pt>
                <c:pt idx="1">
                  <c:v>Generación de nuevas ideas</c:v>
                </c:pt>
                <c:pt idx="2">
                  <c:v>Eficacia de los grupos</c:v>
                </c:pt>
              </c:strCache>
            </c:strRef>
          </c:cat>
          <c:val>
            <c:numRef>
              <c:f>'Trabajo en equipo'!$B$3:$B$5</c:f>
              <c:numCache>
                <c:formatCode>0.00%</c:formatCode>
                <c:ptCount val="3"/>
                <c:pt idx="0">
                  <c:v>0.75</c:v>
                </c:pt>
                <c:pt idx="1">
                  <c:v>0.82200000000000006</c:v>
                </c:pt>
                <c:pt idx="2">
                  <c:v>0.64300000000000002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'Trabajo en equipo'!$A$3:$A$5</c:f>
              <c:strCache>
                <c:ptCount val="3"/>
                <c:pt idx="0">
                  <c:v>Habito de trabajo en grupo</c:v>
                </c:pt>
                <c:pt idx="1">
                  <c:v>Generación de nuevas ideas</c:v>
                </c:pt>
                <c:pt idx="2">
                  <c:v>Eficacia de los grupos</c:v>
                </c:pt>
              </c:strCache>
            </c:strRef>
          </c:cat>
          <c:val>
            <c:numRef>
              <c:f>'Trabajo en equipo'!$C$3:$C$5</c:f>
              <c:numCache>
                <c:formatCode>0.00%</c:formatCode>
                <c:ptCount val="3"/>
                <c:pt idx="0">
                  <c:v>0.49565217391304345</c:v>
                </c:pt>
                <c:pt idx="1">
                  <c:v>0.84347826086956523</c:v>
                </c:pt>
                <c:pt idx="2">
                  <c:v>0.83478260869565213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720112"/>
        <c:axId val="204717872"/>
      </c:radarChart>
      <c:catAx>
        <c:axId val="204720112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04717872"/>
        <c:crosses val="autoZero"/>
        <c:auto val="1"/>
        <c:lblAlgn val="ctr"/>
        <c:lblOffset val="100"/>
        <c:noMultiLvlLbl val="0"/>
      </c:catAx>
      <c:valAx>
        <c:axId val="204717872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047201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9781784971152936"/>
          <c:y val="0.73819361081581336"/>
          <c:w val="0.37726716193369908"/>
          <c:h val="9.4203157630210893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Docentes de carrera</a:t>
            </a:r>
          </a:p>
        </c:rich>
      </c:tx>
      <c:layout>
        <c:manualLayout>
          <c:xMode val="edge"/>
          <c:yMode val="edge"/>
          <c:x val="3.18961034188113E-2"/>
          <c:y val="0.1620088484895800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3363019916628069"/>
          <c:y val="0.1286767032213792"/>
          <c:w val="0.54537934228809637"/>
          <c:h val="0.80831904022636869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'Trabajo en equipo'!$A$3:$A$5</c:f>
              <c:strCache>
                <c:ptCount val="3"/>
                <c:pt idx="0">
                  <c:v>Habito de trabajo en grupo</c:v>
                </c:pt>
                <c:pt idx="1">
                  <c:v>Generación de nuevas ideas</c:v>
                </c:pt>
                <c:pt idx="2">
                  <c:v>Eficacia de los grupos</c:v>
                </c:pt>
              </c:strCache>
            </c:strRef>
          </c:cat>
          <c:val>
            <c:numRef>
              <c:f>'Trabajo en equipo'!$E$3:$E$5</c:f>
              <c:numCache>
                <c:formatCode>0.00%</c:formatCode>
                <c:ptCount val="3"/>
                <c:pt idx="0">
                  <c:v>0.96399999999999997</c:v>
                </c:pt>
                <c:pt idx="1">
                  <c:v>0.96399999999999997</c:v>
                </c:pt>
                <c:pt idx="2">
                  <c:v>0.58899999999999997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'Trabajo en equipo'!$A$3:$A$5</c:f>
              <c:strCache>
                <c:ptCount val="3"/>
                <c:pt idx="0">
                  <c:v>Habito de trabajo en grupo</c:v>
                </c:pt>
                <c:pt idx="1">
                  <c:v>Generación de nuevas ideas</c:v>
                </c:pt>
                <c:pt idx="2">
                  <c:v>Eficacia de los grupos</c:v>
                </c:pt>
              </c:strCache>
            </c:strRef>
          </c:cat>
          <c:val>
            <c:numRef>
              <c:f>'Trabajo en equipo'!$F$3:$F$5</c:f>
              <c:numCache>
                <c:formatCode>0.00%</c:formatCode>
                <c:ptCount val="3"/>
                <c:pt idx="0">
                  <c:v>0.86666666666666659</c:v>
                </c:pt>
                <c:pt idx="1">
                  <c:v>0.95</c:v>
                </c:pt>
                <c:pt idx="2">
                  <c:v>0.5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391664"/>
        <c:axId val="252390544"/>
      </c:radarChart>
      <c:catAx>
        <c:axId val="25239166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52390544"/>
        <c:crosses val="autoZero"/>
        <c:auto val="1"/>
        <c:lblAlgn val="ctr"/>
        <c:lblOffset val="100"/>
        <c:noMultiLvlLbl val="0"/>
      </c:catAx>
      <c:valAx>
        <c:axId val="25239054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523916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794105999907902"/>
          <c:y val="0.76542572991364544"/>
          <c:w val="0.35978984205921627"/>
          <c:h val="9.0199893405831649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Docentes ocasionales</a:t>
            </a:r>
          </a:p>
        </c:rich>
      </c:tx>
      <c:layout>
        <c:manualLayout>
          <c:xMode val="edge"/>
          <c:yMode val="edge"/>
          <c:x val="1.8120167411505985E-2"/>
          <c:y val="0.1771217025997994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4217764547724219"/>
          <c:y val="0.15041028206354781"/>
          <c:w val="0.53809602458229311"/>
          <c:h val="0.76862935245196629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'Trabajo en equipo'!$A$3:$A$5</c:f>
              <c:strCache>
                <c:ptCount val="3"/>
                <c:pt idx="0">
                  <c:v>Habito de trabajo en grupo</c:v>
                </c:pt>
                <c:pt idx="1">
                  <c:v>Generación de nuevas ideas</c:v>
                </c:pt>
                <c:pt idx="2">
                  <c:v>Eficacia de los grupos</c:v>
                </c:pt>
              </c:strCache>
            </c:strRef>
          </c:cat>
          <c:val>
            <c:numRef>
              <c:f>'Trabajo en equipo'!$H$3:$H$5</c:f>
              <c:numCache>
                <c:formatCode>0.00%</c:formatCode>
                <c:ptCount val="3"/>
                <c:pt idx="0">
                  <c:v>0.84199999999999997</c:v>
                </c:pt>
                <c:pt idx="1">
                  <c:v>0.76300000000000001</c:v>
                </c:pt>
                <c:pt idx="2">
                  <c:v>0.60499999999999998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'Trabajo en equipo'!$A$3:$A$5</c:f>
              <c:strCache>
                <c:ptCount val="3"/>
                <c:pt idx="0">
                  <c:v>Habito de trabajo en grupo</c:v>
                </c:pt>
                <c:pt idx="1">
                  <c:v>Generación de nuevas ideas</c:v>
                </c:pt>
                <c:pt idx="2">
                  <c:v>Eficacia de los grupos</c:v>
                </c:pt>
              </c:strCache>
            </c:strRef>
          </c:cat>
          <c:val>
            <c:numRef>
              <c:f>'Trabajo en equipo'!$I$3:$I$5</c:f>
              <c:numCache>
                <c:formatCode>0.00%</c:formatCode>
                <c:ptCount val="3"/>
                <c:pt idx="0">
                  <c:v>0.71666666666666667</c:v>
                </c:pt>
                <c:pt idx="1">
                  <c:v>0.8833333333333333</c:v>
                </c:pt>
                <c:pt idx="2">
                  <c:v>0.66666666666666663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392784"/>
        <c:axId val="252392224"/>
      </c:radarChart>
      <c:catAx>
        <c:axId val="25239278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52392224"/>
        <c:crosses val="autoZero"/>
        <c:auto val="1"/>
        <c:lblAlgn val="ctr"/>
        <c:lblOffset val="100"/>
        <c:noMultiLvlLbl val="0"/>
      </c:catAx>
      <c:valAx>
        <c:axId val="25239222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523927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3139892648554059"/>
          <c:y val="0.74573040620220388"/>
          <c:w val="0.35029467262538128"/>
          <c:h val="0.10770952040773633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600" b="1">
                <a:solidFill>
                  <a:sysClr val="windowText" lastClr="000000"/>
                </a:solidFill>
              </a:rPr>
              <a:t>Grupos de Investigación  y  Nuevos Programas Académicos</a:t>
            </a:r>
          </a:p>
        </c:rich>
      </c:tx>
      <c:layout>
        <c:manualLayout>
          <c:xMode val="edge"/>
          <c:yMode val="edge"/>
          <c:x val="0.13249463915049833"/>
          <c:y val="4.68423192164423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2006</c:v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'Trabajo en equipo'!$K$31:$L$31</c:f>
              <c:strCache>
                <c:ptCount val="2"/>
                <c:pt idx="0">
                  <c:v>Resolución de problemas complejos</c:v>
                </c:pt>
                <c:pt idx="1">
                  <c:v>Innovación</c:v>
                </c:pt>
              </c:strCache>
            </c:strRef>
          </c:cat>
          <c:val>
            <c:numRef>
              <c:f>'Trabajo en equipo'!$K$32:$L$32</c:f>
              <c:numCache>
                <c:formatCode>General</c:formatCode>
                <c:ptCount val="2"/>
                <c:pt idx="0">
                  <c:v>13</c:v>
                </c:pt>
                <c:pt idx="1">
                  <c:v>34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solidFill>
              <a:srgbClr val="0000F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'Trabajo en equipo'!$K$31:$L$31</c:f>
              <c:strCache>
                <c:ptCount val="2"/>
                <c:pt idx="0">
                  <c:v>Resolución de problemas complejos</c:v>
                </c:pt>
                <c:pt idx="1">
                  <c:v>Innovación</c:v>
                </c:pt>
              </c:strCache>
            </c:strRef>
          </c:cat>
          <c:val>
            <c:numRef>
              <c:f>'Trabajo en equipo'!$K$33:$L$33</c:f>
              <c:numCache>
                <c:formatCode>General</c:formatCode>
                <c:ptCount val="2"/>
                <c:pt idx="0">
                  <c:v>58</c:v>
                </c:pt>
                <c:pt idx="1">
                  <c:v>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-27"/>
        <c:axId val="264306400"/>
        <c:axId val="264306960"/>
      </c:barChart>
      <c:catAx>
        <c:axId val="26430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4306960"/>
        <c:crosses val="autoZero"/>
        <c:auto val="1"/>
        <c:lblAlgn val="ctr"/>
        <c:lblOffset val="100"/>
        <c:noMultiLvlLbl val="0"/>
      </c:catAx>
      <c:valAx>
        <c:axId val="2643069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64306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599248623333849"/>
          <c:y val="0.91630399874806145"/>
          <c:w val="0.40285170603674542"/>
          <c:h val="6.93016042045328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Administrativos</a:t>
            </a:r>
          </a:p>
        </c:rich>
      </c:tx>
      <c:layout>
        <c:manualLayout>
          <c:xMode val="edge"/>
          <c:yMode val="edge"/>
          <c:x val="2.8627241913878072E-2"/>
          <c:y val="0.1684948840685544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2536426184906946"/>
          <c:y val="0.17668026382053303"/>
          <c:w val="0.53719028275807823"/>
          <c:h val="0.78789462657210763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'Estabilidad laboral'!$A$3:$A$5</c:f>
              <c:strCache>
                <c:ptCount val="3"/>
                <c:pt idx="0">
                  <c:v>Antigüedad en la empresa</c:v>
                </c:pt>
                <c:pt idx="1">
                  <c:v>Edad media de los profesionales</c:v>
                </c:pt>
                <c:pt idx="2">
                  <c:v>Remuneración relativa</c:v>
                </c:pt>
              </c:strCache>
            </c:strRef>
          </c:cat>
          <c:val>
            <c:numRef>
              <c:f>'Estabilidad laboral'!$B$3:$B$5</c:f>
              <c:numCache>
                <c:formatCode>0.00</c:formatCode>
                <c:ptCount val="3"/>
                <c:pt idx="0">
                  <c:v>12.97</c:v>
                </c:pt>
                <c:pt idx="1">
                  <c:v>41.6</c:v>
                </c:pt>
                <c:pt idx="2">
                  <c:v>10.7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'Estabilidad laboral'!$A$3:$A$5</c:f>
              <c:strCache>
                <c:ptCount val="3"/>
                <c:pt idx="0">
                  <c:v>Antigüedad en la empresa</c:v>
                </c:pt>
                <c:pt idx="1">
                  <c:v>Edad media de los profesionales</c:v>
                </c:pt>
                <c:pt idx="2">
                  <c:v>Remuneración relativa</c:v>
                </c:pt>
              </c:strCache>
            </c:strRef>
          </c:cat>
          <c:val>
            <c:numRef>
              <c:f>'Estabilidad laboral'!$C$3:$C$5</c:f>
              <c:numCache>
                <c:formatCode>0.00</c:formatCode>
                <c:ptCount val="3"/>
                <c:pt idx="0">
                  <c:v>9.9391304347826086</c:v>
                </c:pt>
                <c:pt idx="1">
                  <c:v>38.369565217391305</c:v>
                </c:pt>
                <c:pt idx="2">
                  <c:v>33.043478260869605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424048"/>
        <c:axId val="208429648"/>
      </c:radarChart>
      <c:catAx>
        <c:axId val="208424048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08429648"/>
        <c:crosses val="autoZero"/>
        <c:auto val="1"/>
        <c:lblAlgn val="ctr"/>
        <c:lblOffset val="100"/>
        <c:noMultiLvlLbl val="0"/>
      </c:catAx>
      <c:valAx>
        <c:axId val="208429648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084240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947906598013577"/>
          <c:y val="0.30664189364368527"/>
          <c:w val="0.31821493190446837"/>
          <c:h val="9.0699226128647614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Docentes de carrera</a:t>
            </a:r>
          </a:p>
        </c:rich>
      </c:tx>
      <c:layout>
        <c:manualLayout>
          <c:xMode val="edge"/>
          <c:yMode val="edge"/>
          <c:x val="4.7359708085269861E-2"/>
          <c:y val="0.1614426574289046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3096900229243497"/>
          <c:y val="0.1727793452930905"/>
          <c:w val="0.56480893052925352"/>
          <c:h val="0.78199345033440726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'Estabilidad laboral'!$A$3:$A$5</c:f>
              <c:strCache>
                <c:ptCount val="3"/>
                <c:pt idx="0">
                  <c:v>Antigüedad en la empresa</c:v>
                </c:pt>
                <c:pt idx="1">
                  <c:v>Edad media de los profesionales</c:v>
                </c:pt>
                <c:pt idx="2">
                  <c:v>Remuneración relativa</c:v>
                </c:pt>
              </c:strCache>
            </c:strRef>
          </c:cat>
          <c:val>
            <c:numRef>
              <c:f>'Estabilidad laboral'!$E$3:$E$5</c:f>
              <c:numCache>
                <c:formatCode>0.00</c:formatCode>
                <c:ptCount val="3"/>
                <c:pt idx="0">
                  <c:v>15.42</c:v>
                </c:pt>
                <c:pt idx="1">
                  <c:v>45.4</c:v>
                </c:pt>
                <c:pt idx="2">
                  <c:v>37.5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'Estabilidad laboral'!$A$3:$A$5</c:f>
              <c:strCache>
                <c:ptCount val="3"/>
                <c:pt idx="0">
                  <c:v>Antigüedad en la empresa</c:v>
                </c:pt>
                <c:pt idx="1">
                  <c:v>Edad media de los profesionales</c:v>
                </c:pt>
                <c:pt idx="2">
                  <c:v>Remuneración relativa</c:v>
                </c:pt>
              </c:strCache>
            </c:strRef>
          </c:cat>
          <c:val>
            <c:numRef>
              <c:f>'Estabilidad laboral'!$F$3:$F$5</c:f>
              <c:numCache>
                <c:formatCode>0.00</c:formatCode>
                <c:ptCount val="3"/>
                <c:pt idx="0">
                  <c:v>16.375</c:v>
                </c:pt>
                <c:pt idx="1">
                  <c:v>47.583333333333336</c:v>
                </c:pt>
                <c:pt idx="2">
                  <c:v>61.6666666666667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9013568"/>
        <c:axId val="249012448"/>
      </c:radarChart>
      <c:catAx>
        <c:axId val="249013568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49012448"/>
        <c:crosses val="autoZero"/>
        <c:auto val="1"/>
        <c:lblAlgn val="ctr"/>
        <c:lblOffset val="100"/>
        <c:noMultiLvlLbl val="0"/>
      </c:catAx>
      <c:valAx>
        <c:axId val="249012448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49013568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0.62608488573074705"/>
          <c:y val="0.29705313732660266"/>
          <c:w val="0.32392721336662184"/>
          <c:h val="8.8752079902890982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Administrativos</a:t>
            </a:r>
          </a:p>
        </c:rich>
      </c:tx>
      <c:layout>
        <c:manualLayout>
          <c:xMode val="edge"/>
          <c:yMode val="edge"/>
          <c:x val="5.8258166744328467E-2"/>
          <c:y val="5.50444850269013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2466746286933789"/>
          <c:y val="0.14261364632118731"/>
          <c:w val="0.49978102155124499"/>
          <c:h val="0.67783783927643493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'Satisfacción del personal'!$A$3:$A$12</c:f>
              <c:strCache>
                <c:ptCount val="10"/>
                <c:pt idx="0">
                  <c:v>Conocimiento de la estrategia empresarial</c:v>
                </c:pt>
                <c:pt idx="1">
                  <c:v>Nivel de implicación con la estrategia empresarial</c:v>
                </c:pt>
                <c:pt idx="2">
                  <c:v>Credibilidad técnica del grupo directivo</c:v>
                </c:pt>
                <c:pt idx="3">
                  <c:v>Grado de seguridad que les ofrece el empleo</c:v>
                </c:pt>
                <c:pt idx="4">
                  <c:v>Satisfacción general por trabajar en la empresa</c:v>
                </c:pt>
                <c:pt idx="5">
                  <c:v>Reconocimiento y promoción</c:v>
                </c:pt>
                <c:pt idx="6">
                  <c:v>Estructura y organización</c:v>
                </c:pt>
                <c:pt idx="7">
                  <c:v>Comunicación interna</c:v>
                </c:pt>
                <c:pt idx="8">
                  <c:v>Formación académica</c:v>
                </c:pt>
                <c:pt idx="9">
                  <c:v>Remuneración</c:v>
                </c:pt>
              </c:strCache>
            </c:strRef>
          </c:cat>
          <c:val>
            <c:numRef>
              <c:f>'Satisfacción del personal'!$B$3:$B$12</c:f>
              <c:numCache>
                <c:formatCode>0.00%</c:formatCode>
                <c:ptCount val="10"/>
                <c:pt idx="0">
                  <c:v>0.66100000000000003</c:v>
                </c:pt>
                <c:pt idx="1">
                  <c:v>0.83899999999999997</c:v>
                </c:pt>
                <c:pt idx="2">
                  <c:v>0.53600000000000003</c:v>
                </c:pt>
                <c:pt idx="3">
                  <c:v>1</c:v>
                </c:pt>
                <c:pt idx="4">
                  <c:v>0.85699999999999998</c:v>
                </c:pt>
                <c:pt idx="5">
                  <c:v>0.161</c:v>
                </c:pt>
                <c:pt idx="6">
                  <c:v>0.56299999999999994</c:v>
                </c:pt>
                <c:pt idx="7">
                  <c:v>0.39300000000000002</c:v>
                </c:pt>
                <c:pt idx="8">
                  <c:v>0.875</c:v>
                </c:pt>
                <c:pt idx="9">
                  <c:v>0.107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'Satisfacción del personal'!$A$3:$A$12</c:f>
              <c:strCache>
                <c:ptCount val="10"/>
                <c:pt idx="0">
                  <c:v>Conocimiento de la estrategia empresarial</c:v>
                </c:pt>
                <c:pt idx="1">
                  <c:v>Nivel de implicación con la estrategia empresarial</c:v>
                </c:pt>
                <c:pt idx="2">
                  <c:v>Credibilidad técnica del grupo directivo</c:v>
                </c:pt>
                <c:pt idx="3">
                  <c:v>Grado de seguridad que les ofrece el empleo</c:v>
                </c:pt>
                <c:pt idx="4">
                  <c:v>Satisfacción general por trabajar en la empresa</c:v>
                </c:pt>
                <c:pt idx="5">
                  <c:v>Reconocimiento y promoción</c:v>
                </c:pt>
                <c:pt idx="6">
                  <c:v>Estructura y organización</c:v>
                </c:pt>
                <c:pt idx="7">
                  <c:v>Comunicación interna</c:v>
                </c:pt>
                <c:pt idx="8">
                  <c:v>Formación académica</c:v>
                </c:pt>
                <c:pt idx="9">
                  <c:v>Remuneración</c:v>
                </c:pt>
              </c:strCache>
            </c:strRef>
          </c:cat>
          <c:val>
            <c:numRef>
              <c:f>'Satisfacción del personal'!$C$3:$C$12</c:f>
              <c:numCache>
                <c:formatCode>0.00%</c:formatCode>
                <c:ptCount val="10"/>
                <c:pt idx="0">
                  <c:v>0.79130434782608694</c:v>
                </c:pt>
                <c:pt idx="1">
                  <c:v>0.93043478260869561</c:v>
                </c:pt>
                <c:pt idx="2">
                  <c:v>0.93913043478260871</c:v>
                </c:pt>
                <c:pt idx="3">
                  <c:v>0.97391304347826091</c:v>
                </c:pt>
                <c:pt idx="4">
                  <c:v>0.8</c:v>
                </c:pt>
                <c:pt idx="5">
                  <c:v>0.34782608695652173</c:v>
                </c:pt>
                <c:pt idx="6">
                  <c:v>0.61304347826086958</c:v>
                </c:pt>
                <c:pt idx="7">
                  <c:v>0.73913043478260876</c:v>
                </c:pt>
                <c:pt idx="8">
                  <c:v>0.94782608695652182</c:v>
                </c:pt>
                <c:pt idx="9">
                  <c:v>0.33043478260869563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933856"/>
        <c:axId val="91933296"/>
      </c:radarChart>
      <c:catAx>
        <c:axId val="91933856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91933296"/>
        <c:crosses val="autoZero"/>
        <c:auto val="1"/>
        <c:lblAlgn val="ctr"/>
        <c:lblOffset val="100"/>
        <c:noMultiLvlLbl val="0"/>
      </c:catAx>
      <c:valAx>
        <c:axId val="9193329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91933856"/>
        <c:crosses val="autoZero"/>
        <c:crossBetween val="between"/>
      </c:valAx>
    </c:plotArea>
    <c:legend>
      <c:legendPos val="r"/>
      <c:legendEntry>
        <c:idx val="0"/>
        <c:txPr>
          <a:bodyPr/>
          <a:lstStyle/>
          <a:p>
            <a:pPr>
              <a:defRPr sz="1400" b="1">
                <a:solidFill>
                  <a:sysClr val="windowText" lastClr="000000"/>
                </a:solidFill>
              </a:defRPr>
            </a:pPr>
            <a:endParaRPr lang="es-CO"/>
          </a:p>
        </c:txPr>
      </c:legendEntry>
      <c:legendEntry>
        <c:idx val="1"/>
        <c:txPr>
          <a:bodyPr/>
          <a:lstStyle/>
          <a:p>
            <a:pPr>
              <a:defRPr sz="1400" b="1">
                <a:solidFill>
                  <a:sysClr val="windowText" lastClr="000000"/>
                </a:solidFill>
              </a:defRPr>
            </a:pPr>
            <a:endParaRPr lang="es-CO"/>
          </a:p>
        </c:txPr>
      </c:legendEntry>
      <c:layout>
        <c:manualLayout>
          <c:xMode val="edge"/>
          <c:yMode val="edge"/>
          <c:x val="0.603880166922104"/>
          <c:y val="0.82528190747513908"/>
          <c:w val="0.33252281259405453"/>
          <c:h val="6.901609820343167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Docentes ocasionales</a:t>
            </a:r>
          </a:p>
        </c:rich>
      </c:tx>
      <c:layout>
        <c:manualLayout>
          <c:xMode val="edge"/>
          <c:yMode val="edge"/>
          <c:x val="2.5028086442465708E-2"/>
          <c:y val="0.1580076645347442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2987632153457455"/>
          <c:y val="0.17360400607520288"/>
          <c:w val="0.56384055731351324"/>
          <c:h val="0.76079338802710528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'Estabilidad laboral'!$A$3:$A$5</c:f>
              <c:strCache>
                <c:ptCount val="3"/>
                <c:pt idx="0">
                  <c:v>Antigüedad en la empresa</c:v>
                </c:pt>
                <c:pt idx="1">
                  <c:v>Edad media de los profesionales</c:v>
                </c:pt>
                <c:pt idx="2">
                  <c:v>Remuneración relativa</c:v>
                </c:pt>
              </c:strCache>
            </c:strRef>
          </c:cat>
          <c:val>
            <c:numRef>
              <c:f>'Estabilidad laboral'!$H$3:$H$5</c:f>
              <c:numCache>
                <c:formatCode>0.00</c:formatCode>
                <c:ptCount val="3"/>
                <c:pt idx="0">
                  <c:v>4.17</c:v>
                </c:pt>
                <c:pt idx="1">
                  <c:v>32.1</c:v>
                </c:pt>
                <c:pt idx="2">
                  <c:v>28.9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'Estabilidad laboral'!$A$3:$A$5</c:f>
              <c:strCache>
                <c:ptCount val="3"/>
                <c:pt idx="0">
                  <c:v>Antigüedad en la empresa</c:v>
                </c:pt>
                <c:pt idx="1">
                  <c:v>Edad media de los profesionales</c:v>
                </c:pt>
                <c:pt idx="2">
                  <c:v>Remuneración relativa</c:v>
                </c:pt>
              </c:strCache>
            </c:strRef>
          </c:cat>
          <c:val>
            <c:numRef>
              <c:f>'Estabilidad laboral'!$I$3:$I$5</c:f>
              <c:numCache>
                <c:formatCode>0.00</c:formatCode>
                <c:ptCount val="3"/>
                <c:pt idx="0">
                  <c:v>7.6166666666666663</c:v>
                </c:pt>
                <c:pt idx="1">
                  <c:v>41.25</c:v>
                </c:pt>
                <c:pt idx="2">
                  <c:v>23.3333333333333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813808"/>
        <c:axId val="254812688"/>
      </c:radarChart>
      <c:catAx>
        <c:axId val="254813808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54812688"/>
        <c:crosses val="autoZero"/>
        <c:auto val="1"/>
        <c:lblAlgn val="ctr"/>
        <c:lblOffset val="100"/>
        <c:noMultiLvlLbl val="0"/>
      </c:catAx>
      <c:valAx>
        <c:axId val="254812688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" sourceLinked="1"/>
        <c:majorTickMark val="cross"/>
        <c:minorTickMark val="none"/>
        <c:tickLblPos val="nextTo"/>
        <c:spPr>
          <a:ln w="3175">
            <a:solidFill>
              <a:sysClr val="windowText" lastClr="000000"/>
            </a:solidFill>
          </a:ln>
        </c:spPr>
        <c:crossAx val="2548138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3288424460961068"/>
          <c:y val="0.3314025492732649"/>
          <c:w val="0.32468535825545169"/>
          <c:h val="7.157730975317321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Docentes de carrera</a:t>
            </a:r>
          </a:p>
        </c:rich>
      </c:tx>
      <c:layout>
        <c:manualLayout>
          <c:xMode val="edge"/>
          <c:yMode val="edge"/>
          <c:x val="5.5033548806721566E-2"/>
          <c:y val="8.046740417893803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2394580171448894"/>
          <c:y val="0.15375759296985472"/>
          <c:w val="0.53953045612289008"/>
          <c:h val="0.63805116817501129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'Satisfacción del personal'!$A$3:$A$12</c:f>
              <c:strCache>
                <c:ptCount val="10"/>
                <c:pt idx="0">
                  <c:v>Conocimiento de la estrategia empresarial</c:v>
                </c:pt>
                <c:pt idx="1">
                  <c:v>Nivel de implicación con la estrategia empresarial</c:v>
                </c:pt>
                <c:pt idx="2">
                  <c:v>Credibilidad técnica del grupo directivo</c:v>
                </c:pt>
                <c:pt idx="3">
                  <c:v>Grado de seguridad que les ofrece el empleo</c:v>
                </c:pt>
                <c:pt idx="4">
                  <c:v>Satisfacción general por trabajar en la empresa</c:v>
                </c:pt>
                <c:pt idx="5">
                  <c:v>Reconocimiento y promoción</c:v>
                </c:pt>
                <c:pt idx="6">
                  <c:v>Estructura y organización</c:v>
                </c:pt>
                <c:pt idx="7">
                  <c:v>Comunicación interna</c:v>
                </c:pt>
                <c:pt idx="8">
                  <c:v>Formación académica</c:v>
                </c:pt>
                <c:pt idx="9">
                  <c:v>Remuneración</c:v>
                </c:pt>
              </c:strCache>
            </c:strRef>
          </c:cat>
          <c:val>
            <c:numRef>
              <c:f>'Satisfacción del personal'!$E$3:$E$12</c:f>
              <c:numCache>
                <c:formatCode>0.00%</c:formatCode>
                <c:ptCount val="10"/>
                <c:pt idx="0">
                  <c:v>0.73199999999999998</c:v>
                </c:pt>
                <c:pt idx="1">
                  <c:v>0.92900000000000005</c:v>
                </c:pt>
                <c:pt idx="2">
                  <c:v>0.53600000000000003</c:v>
                </c:pt>
                <c:pt idx="3">
                  <c:v>0.98199999999999998</c:v>
                </c:pt>
                <c:pt idx="4">
                  <c:v>0.96399999999999997</c:v>
                </c:pt>
                <c:pt idx="5">
                  <c:v>0.375</c:v>
                </c:pt>
                <c:pt idx="6">
                  <c:v>0.60699999999999998</c:v>
                </c:pt>
                <c:pt idx="7">
                  <c:v>0.41699999999999998</c:v>
                </c:pt>
                <c:pt idx="8">
                  <c:v>0.83899999999999997</c:v>
                </c:pt>
                <c:pt idx="9">
                  <c:v>0.375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'Satisfacción del personal'!$A$3:$A$12</c:f>
              <c:strCache>
                <c:ptCount val="10"/>
                <c:pt idx="0">
                  <c:v>Conocimiento de la estrategia empresarial</c:v>
                </c:pt>
                <c:pt idx="1">
                  <c:v>Nivel de implicación con la estrategia empresarial</c:v>
                </c:pt>
                <c:pt idx="2">
                  <c:v>Credibilidad técnica del grupo directivo</c:v>
                </c:pt>
                <c:pt idx="3">
                  <c:v>Grado de seguridad que les ofrece el empleo</c:v>
                </c:pt>
                <c:pt idx="4">
                  <c:v>Satisfacción general por trabajar en la empresa</c:v>
                </c:pt>
                <c:pt idx="5">
                  <c:v>Reconocimiento y promoción</c:v>
                </c:pt>
                <c:pt idx="6">
                  <c:v>Estructura y organización</c:v>
                </c:pt>
                <c:pt idx="7">
                  <c:v>Comunicación interna</c:v>
                </c:pt>
                <c:pt idx="8">
                  <c:v>Formación académica</c:v>
                </c:pt>
                <c:pt idx="9">
                  <c:v>Remuneración</c:v>
                </c:pt>
              </c:strCache>
            </c:strRef>
          </c:cat>
          <c:val>
            <c:numRef>
              <c:f>'Satisfacción del personal'!$F$3:$F$12</c:f>
              <c:numCache>
                <c:formatCode>0.00%</c:formatCode>
                <c:ptCount val="10"/>
                <c:pt idx="0">
                  <c:v>0.76666666666666672</c:v>
                </c:pt>
                <c:pt idx="1">
                  <c:v>0.85</c:v>
                </c:pt>
                <c:pt idx="2">
                  <c:v>0.83333333333333326</c:v>
                </c:pt>
                <c:pt idx="3">
                  <c:v>0.98333333333333339</c:v>
                </c:pt>
                <c:pt idx="4">
                  <c:v>0.93333333333333335</c:v>
                </c:pt>
                <c:pt idx="5">
                  <c:v>0.6166666666666667</c:v>
                </c:pt>
                <c:pt idx="6">
                  <c:v>0.7416666666666667</c:v>
                </c:pt>
                <c:pt idx="7">
                  <c:v>0.62777777777777788</c:v>
                </c:pt>
                <c:pt idx="8">
                  <c:v>0.95000000000000007</c:v>
                </c:pt>
                <c:pt idx="9">
                  <c:v>0.6166666666666667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931616"/>
        <c:axId val="91929936"/>
      </c:radarChart>
      <c:catAx>
        <c:axId val="91931616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91929936"/>
        <c:crosses val="autoZero"/>
        <c:auto val="1"/>
        <c:lblAlgn val="ctr"/>
        <c:lblOffset val="100"/>
        <c:noMultiLvlLbl val="0"/>
      </c:catAx>
      <c:valAx>
        <c:axId val="9192993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919316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3316031705486464"/>
          <c:y val="0.82877345164538896"/>
          <c:w val="0.34882842519993995"/>
          <c:h val="5.2459604170440322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Docentes ocasionales</a:t>
            </a:r>
          </a:p>
        </c:rich>
      </c:tx>
      <c:layout>
        <c:manualLayout>
          <c:xMode val="edge"/>
          <c:yMode val="edge"/>
          <c:x val="3.3021907407047517E-2"/>
          <c:y val="8.228639553191351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598843580927789"/>
          <c:y val="0.17275663127456906"/>
          <c:w val="0.56098053116188595"/>
          <c:h val="0.61451905962107534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'Satisfacción del personal'!$A$3:$A$12</c:f>
              <c:strCache>
                <c:ptCount val="10"/>
                <c:pt idx="0">
                  <c:v>Conocimiento de la estrategia empresarial</c:v>
                </c:pt>
                <c:pt idx="1">
                  <c:v>Nivel de implicación con la estrategia empresarial</c:v>
                </c:pt>
                <c:pt idx="2">
                  <c:v>Credibilidad técnica del grupo directivo</c:v>
                </c:pt>
                <c:pt idx="3">
                  <c:v>Grado de seguridad que les ofrece el empleo</c:v>
                </c:pt>
                <c:pt idx="4">
                  <c:v>Satisfacción general por trabajar en la empresa</c:v>
                </c:pt>
                <c:pt idx="5">
                  <c:v>Reconocimiento y promoción</c:v>
                </c:pt>
                <c:pt idx="6">
                  <c:v>Estructura y organización</c:v>
                </c:pt>
                <c:pt idx="7">
                  <c:v>Comunicación interna</c:v>
                </c:pt>
                <c:pt idx="8">
                  <c:v>Formación académica</c:v>
                </c:pt>
                <c:pt idx="9">
                  <c:v>Remuneración</c:v>
                </c:pt>
              </c:strCache>
            </c:strRef>
          </c:cat>
          <c:val>
            <c:numRef>
              <c:f>'Satisfacción del personal'!$H$3:$H$12</c:f>
              <c:numCache>
                <c:formatCode>0.00%</c:formatCode>
                <c:ptCount val="10"/>
                <c:pt idx="0">
                  <c:v>0.47399999999999998</c:v>
                </c:pt>
                <c:pt idx="1">
                  <c:v>0.73699999999999999</c:v>
                </c:pt>
                <c:pt idx="2">
                  <c:v>0.68500000000000005</c:v>
                </c:pt>
                <c:pt idx="3">
                  <c:v>0.97299999999999998</c:v>
                </c:pt>
                <c:pt idx="4">
                  <c:v>0.63200000000000001</c:v>
                </c:pt>
                <c:pt idx="5">
                  <c:v>0.21</c:v>
                </c:pt>
                <c:pt idx="6">
                  <c:v>0.67200000000000004</c:v>
                </c:pt>
                <c:pt idx="7">
                  <c:v>0.38600000000000001</c:v>
                </c:pt>
                <c:pt idx="8">
                  <c:v>0.60499999999999998</c:v>
                </c:pt>
                <c:pt idx="9">
                  <c:v>0.28899999999999998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'Satisfacción del personal'!$A$3:$A$12</c:f>
              <c:strCache>
                <c:ptCount val="10"/>
                <c:pt idx="0">
                  <c:v>Conocimiento de la estrategia empresarial</c:v>
                </c:pt>
                <c:pt idx="1">
                  <c:v>Nivel de implicación con la estrategia empresarial</c:v>
                </c:pt>
                <c:pt idx="2">
                  <c:v>Credibilidad técnica del grupo directivo</c:v>
                </c:pt>
                <c:pt idx="3">
                  <c:v>Grado de seguridad que les ofrece el empleo</c:v>
                </c:pt>
                <c:pt idx="4">
                  <c:v>Satisfacción general por trabajar en la empresa</c:v>
                </c:pt>
                <c:pt idx="5">
                  <c:v>Reconocimiento y promoción</c:v>
                </c:pt>
                <c:pt idx="6">
                  <c:v>Estructura y organización</c:v>
                </c:pt>
                <c:pt idx="7">
                  <c:v>Comunicación interna</c:v>
                </c:pt>
                <c:pt idx="8">
                  <c:v>Formación académica</c:v>
                </c:pt>
                <c:pt idx="9">
                  <c:v>Remuneración</c:v>
                </c:pt>
              </c:strCache>
            </c:strRef>
          </c:cat>
          <c:val>
            <c:numRef>
              <c:f>'Satisfacción del personal'!$I$3:$I$12</c:f>
              <c:numCache>
                <c:formatCode>0.00%</c:formatCode>
                <c:ptCount val="10"/>
                <c:pt idx="0">
                  <c:v>0.6333333333333333</c:v>
                </c:pt>
                <c:pt idx="1">
                  <c:v>0.96666666666666667</c:v>
                </c:pt>
                <c:pt idx="2">
                  <c:v>0.9</c:v>
                </c:pt>
                <c:pt idx="3">
                  <c:v>0.89999999999999991</c:v>
                </c:pt>
                <c:pt idx="4">
                  <c:v>0.48333333333333334</c:v>
                </c:pt>
                <c:pt idx="5">
                  <c:v>0.23333333333333334</c:v>
                </c:pt>
                <c:pt idx="6">
                  <c:v>0.7416666666666667</c:v>
                </c:pt>
                <c:pt idx="7">
                  <c:v>0.72777777777777786</c:v>
                </c:pt>
                <c:pt idx="8">
                  <c:v>0.95</c:v>
                </c:pt>
                <c:pt idx="9">
                  <c:v>0.23333333333333334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516064"/>
        <c:axId val="263516624"/>
      </c:radarChart>
      <c:catAx>
        <c:axId val="26351606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63516624"/>
        <c:crosses val="autoZero"/>
        <c:auto val="1"/>
        <c:lblAlgn val="ctr"/>
        <c:lblOffset val="100"/>
        <c:noMultiLvlLbl val="0"/>
      </c:catAx>
      <c:valAx>
        <c:axId val="26351662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63516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7868761729170137"/>
          <c:y val="0.83365263663568046"/>
          <c:w val="0.36336468435065716"/>
          <c:h val="5.6814822288228234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Administrativos</a:t>
            </a:r>
          </a:p>
        </c:rich>
      </c:tx>
      <c:layout>
        <c:manualLayout>
          <c:xMode val="edge"/>
          <c:yMode val="edge"/>
          <c:x val="4.6211255475962255E-2"/>
          <c:y val="0.1604407212349756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33127061778356698"/>
          <c:y val="0.20295893985143415"/>
          <c:w val="0.36165985474579654"/>
          <c:h val="0.61873974610251326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'Tipología del personal'!$A$3:$A$6</c:f>
              <c:strCache>
                <c:ptCount val="4"/>
                <c:pt idx="0">
                  <c:v>Sustituibilidad de las personas</c:v>
                </c:pt>
                <c:pt idx="1">
                  <c:v>Valor añadido al cliente: Estrato socioeconómico del capital humano</c:v>
                </c:pt>
                <c:pt idx="2">
                  <c:v>Intensidad de la relación con la empresa</c:v>
                </c:pt>
                <c:pt idx="3">
                  <c:v>Titulación / Nivel de estudios</c:v>
                </c:pt>
              </c:strCache>
            </c:strRef>
          </c:cat>
          <c:val>
            <c:numRef>
              <c:f>'Tipología del personal'!$B$3:$B$6</c:f>
              <c:numCache>
                <c:formatCode>0.00%</c:formatCode>
                <c:ptCount val="4"/>
                <c:pt idx="0" formatCode="0.0%">
                  <c:v>1.7999999999999999E-2</c:v>
                </c:pt>
                <c:pt idx="1">
                  <c:v>0.78499999999999992</c:v>
                </c:pt>
                <c:pt idx="2" formatCode="0.0%">
                  <c:v>0.98165137614678899</c:v>
                </c:pt>
                <c:pt idx="3">
                  <c:v>0.33999999999999997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'Tipología del personal'!$A$3:$A$6</c:f>
              <c:strCache>
                <c:ptCount val="4"/>
                <c:pt idx="0">
                  <c:v>Sustituibilidad de las personas</c:v>
                </c:pt>
                <c:pt idx="1">
                  <c:v>Valor añadido al cliente: Estrato socioeconómico del capital humano</c:v>
                </c:pt>
                <c:pt idx="2">
                  <c:v>Intensidad de la relación con la empresa</c:v>
                </c:pt>
                <c:pt idx="3">
                  <c:v>Titulación / Nivel de estudios</c:v>
                </c:pt>
              </c:strCache>
            </c:strRef>
          </c:cat>
          <c:val>
            <c:numRef>
              <c:f>'Tipología del personal'!$C$3:$C$6</c:f>
              <c:numCache>
                <c:formatCode>0.00%</c:formatCode>
                <c:ptCount val="4"/>
                <c:pt idx="0">
                  <c:v>0.46086956521739131</c:v>
                </c:pt>
                <c:pt idx="1">
                  <c:v>0.80869565217391304</c:v>
                </c:pt>
                <c:pt idx="2" formatCode="0.0%">
                  <c:v>0.9928057553956835</c:v>
                </c:pt>
                <c:pt idx="3">
                  <c:v>0.29565217391304349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514944"/>
        <c:axId val="263515504"/>
      </c:radarChart>
      <c:catAx>
        <c:axId val="26351494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63515504"/>
        <c:crosses val="autoZero"/>
        <c:auto val="1"/>
        <c:lblAlgn val="ctr"/>
        <c:lblOffset val="100"/>
        <c:noMultiLvlLbl val="0"/>
      </c:catAx>
      <c:valAx>
        <c:axId val="26351550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63514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2408006875748989"/>
          <c:y val="0.85456500497307941"/>
          <c:w val="0.33177331232603152"/>
          <c:h val="7.7646603802279876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Docentes de carrera</a:t>
            </a:r>
          </a:p>
        </c:rich>
      </c:tx>
      <c:layout>
        <c:manualLayout>
          <c:xMode val="edge"/>
          <c:yMode val="edge"/>
          <c:x val="3.5760069198590289E-2"/>
          <c:y val="0.1269840967535970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4286808208379893"/>
          <c:y val="0.10552011819472133"/>
          <c:w val="0.51033774243566088"/>
          <c:h val="0.73993304648036939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'Tipología del personal'!$A$3:$A$6</c:f>
              <c:strCache>
                <c:ptCount val="4"/>
                <c:pt idx="0">
                  <c:v>Sustituibilidad de las personas</c:v>
                </c:pt>
                <c:pt idx="1">
                  <c:v>Valor añadido al cliente: Estrato socioeconómico del capital humano</c:v>
                </c:pt>
                <c:pt idx="2">
                  <c:v>Intensidad de la relación con la empresa</c:v>
                </c:pt>
                <c:pt idx="3">
                  <c:v>Titulación / Nivel de estudios</c:v>
                </c:pt>
              </c:strCache>
            </c:strRef>
          </c:cat>
          <c:val>
            <c:numRef>
              <c:f>'Tipología del personal'!$E$3:$E$6</c:f>
              <c:numCache>
                <c:formatCode>0.00%</c:formatCode>
                <c:ptCount val="4"/>
                <c:pt idx="0" formatCode="0.0%">
                  <c:v>0.16099999999999998</c:v>
                </c:pt>
                <c:pt idx="1">
                  <c:v>0.89300000000000002</c:v>
                </c:pt>
                <c:pt idx="2">
                  <c:v>0.99561403508771928</c:v>
                </c:pt>
                <c:pt idx="3">
                  <c:v>0.83899999999999997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'Tipología del personal'!$A$3:$A$6</c:f>
              <c:strCache>
                <c:ptCount val="4"/>
                <c:pt idx="0">
                  <c:v>Sustituibilidad de las personas</c:v>
                </c:pt>
                <c:pt idx="1">
                  <c:v>Valor añadido al cliente: Estrato socioeconómico del capital humano</c:v>
                </c:pt>
                <c:pt idx="2">
                  <c:v>Intensidad de la relación con la empresa</c:v>
                </c:pt>
                <c:pt idx="3">
                  <c:v>Titulación / Nivel de estudios</c:v>
                </c:pt>
              </c:strCache>
            </c:strRef>
          </c:cat>
          <c:val>
            <c:numRef>
              <c:f>'Tipología del personal'!$F$3:$F$6</c:f>
              <c:numCache>
                <c:formatCode>0.00%</c:formatCode>
                <c:ptCount val="4"/>
                <c:pt idx="0">
                  <c:v>0.1</c:v>
                </c:pt>
                <c:pt idx="1">
                  <c:v>0.84999999999999987</c:v>
                </c:pt>
                <c:pt idx="2">
                  <c:v>0.86721991701244816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524464"/>
        <c:axId val="263527824"/>
      </c:radarChart>
      <c:catAx>
        <c:axId val="26352446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63527824"/>
        <c:crosses val="autoZero"/>
        <c:auto val="1"/>
        <c:lblAlgn val="ctr"/>
        <c:lblOffset val="100"/>
        <c:noMultiLvlLbl val="0"/>
      </c:catAx>
      <c:valAx>
        <c:axId val="26352782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635244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1353080321503339"/>
          <c:y val="0.84139700599401135"/>
          <c:w val="0.35560548679691112"/>
          <c:h val="7.6087137658474191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Docentes ocasionales</a:t>
            </a:r>
          </a:p>
        </c:rich>
      </c:tx>
      <c:layout>
        <c:manualLayout>
          <c:xMode val="edge"/>
          <c:yMode val="edge"/>
          <c:x val="1.3791157379664575E-3"/>
          <c:y val="0.1685477403416836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5187409347753453"/>
          <c:y val="0.17250572095395367"/>
          <c:w val="0.49625181304493093"/>
          <c:h val="0.60683206085161168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'Tipología del personal'!$A$3:$A$6</c:f>
              <c:strCache>
                <c:ptCount val="4"/>
                <c:pt idx="0">
                  <c:v>Sustituibilidad de las personas</c:v>
                </c:pt>
                <c:pt idx="1">
                  <c:v>Valor añadido al cliente: Estrato socioeconómico del capital humano</c:v>
                </c:pt>
                <c:pt idx="2">
                  <c:v>Intensidad de la relación con la empresa</c:v>
                </c:pt>
                <c:pt idx="3">
                  <c:v>Titulación / Nivel de estudios</c:v>
                </c:pt>
              </c:strCache>
            </c:strRef>
          </c:cat>
          <c:val>
            <c:numRef>
              <c:f>'Tipología del personal'!$H$3:$H$6</c:f>
              <c:numCache>
                <c:formatCode>0.00%</c:formatCode>
                <c:ptCount val="4"/>
                <c:pt idx="0" formatCode="0.0%">
                  <c:v>0.71</c:v>
                </c:pt>
                <c:pt idx="1">
                  <c:v>0.71100000000000008</c:v>
                </c:pt>
                <c:pt idx="2">
                  <c:v>0.7870967741935484</c:v>
                </c:pt>
                <c:pt idx="3">
                  <c:v>0.34199999999999997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'Tipología del personal'!$A$3:$A$6</c:f>
              <c:strCache>
                <c:ptCount val="4"/>
                <c:pt idx="0">
                  <c:v>Sustituibilidad de las personas</c:v>
                </c:pt>
                <c:pt idx="1">
                  <c:v>Valor añadido al cliente: Estrato socioeconómico del capital humano</c:v>
                </c:pt>
                <c:pt idx="2">
                  <c:v>Intensidad de la relación con la empresa</c:v>
                </c:pt>
                <c:pt idx="3">
                  <c:v>Titulación / Nivel de estudios</c:v>
                </c:pt>
              </c:strCache>
            </c:strRef>
          </c:cat>
          <c:val>
            <c:numRef>
              <c:f>'Tipología del personal'!$I$3:$I$6</c:f>
              <c:numCache>
                <c:formatCode>0.00%</c:formatCode>
                <c:ptCount val="4"/>
                <c:pt idx="0">
                  <c:v>0.35</c:v>
                </c:pt>
                <c:pt idx="1">
                  <c:v>0.85</c:v>
                </c:pt>
                <c:pt idx="2">
                  <c:v>0.8125</c:v>
                </c:pt>
                <c:pt idx="3">
                  <c:v>0.8666666666666667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522224"/>
        <c:axId val="263521664"/>
      </c:radarChart>
      <c:catAx>
        <c:axId val="26352222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CO"/>
          </a:p>
        </c:txPr>
        <c:crossAx val="263521664"/>
        <c:crosses val="autoZero"/>
        <c:auto val="1"/>
        <c:lblAlgn val="ctr"/>
        <c:lblOffset val="100"/>
        <c:noMultiLvlLbl val="0"/>
      </c:catAx>
      <c:valAx>
        <c:axId val="26352166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635222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2266649198384127"/>
          <c:y val="0.82781658631104182"/>
          <c:w val="0.36502689624537871"/>
          <c:h val="6.3704504907602086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Administrativos</a:t>
            </a:r>
          </a:p>
        </c:rich>
      </c:tx>
      <c:layout>
        <c:manualLayout>
          <c:xMode val="edge"/>
          <c:yMode val="edge"/>
          <c:x val="4.6025340741036841E-2"/>
          <c:y val="0.1209129931629657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608993165194452"/>
          <c:y val="0.20942118757815725"/>
          <c:w val="0.50488157000679479"/>
          <c:h val="0.63828148498176296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</c:spPr>
          </c:marker>
          <c:cat>
            <c:strRef>
              <c:f>'Competencia de las personas'!$A$3:$A$9</c:f>
              <c:strCache>
                <c:ptCount val="7"/>
                <c:pt idx="0">
                  <c:v>Porcentaje de personas con un nivel significativamente inferior al deseado</c:v>
                </c:pt>
                <c:pt idx="1">
                  <c:v>Versatilidad de la planta de personal</c:v>
                </c:pt>
                <c:pt idx="2">
                  <c:v>Número de años de experiencia profesional</c:v>
                </c:pt>
                <c:pt idx="3">
                  <c:v>Aprendizaje en el propio trabajo </c:v>
                </c:pt>
                <c:pt idx="4">
                  <c:v>Tiempo dedicado al aprendizaje</c:v>
                </c:pt>
                <c:pt idx="5">
                  <c:v>Aprendizaje por fuera del trabajo</c:v>
                </c:pt>
                <c:pt idx="6">
                  <c:v>Gasto de formación</c:v>
                </c:pt>
              </c:strCache>
            </c:strRef>
          </c:cat>
          <c:val>
            <c:numRef>
              <c:f>'Competencia de las personas'!$B$3:$B$9</c:f>
              <c:numCache>
                <c:formatCode>0.00%</c:formatCode>
                <c:ptCount val="7"/>
                <c:pt idx="0">
                  <c:v>0.32200000000000001</c:v>
                </c:pt>
                <c:pt idx="1">
                  <c:v>0.17866666666666667</c:v>
                </c:pt>
                <c:pt idx="2">
                  <c:v>0.92800000000000005</c:v>
                </c:pt>
                <c:pt idx="3">
                  <c:v>0.23200000000000001</c:v>
                </c:pt>
                <c:pt idx="4">
                  <c:v>0.69700000000000006</c:v>
                </c:pt>
                <c:pt idx="5">
                  <c:v>0.14299999999999999</c:v>
                </c:pt>
                <c:pt idx="6">
                  <c:v>0.60699999999999998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'Competencia de las personas'!$A$3:$A$9</c:f>
              <c:strCache>
                <c:ptCount val="7"/>
                <c:pt idx="0">
                  <c:v>Porcentaje de personas con un nivel significativamente inferior al deseado</c:v>
                </c:pt>
                <c:pt idx="1">
                  <c:v>Versatilidad de la planta de personal</c:v>
                </c:pt>
                <c:pt idx="2">
                  <c:v>Número de años de experiencia profesional</c:v>
                </c:pt>
                <c:pt idx="3">
                  <c:v>Aprendizaje en el propio trabajo </c:v>
                </c:pt>
                <c:pt idx="4">
                  <c:v>Tiempo dedicado al aprendizaje</c:v>
                </c:pt>
                <c:pt idx="5">
                  <c:v>Aprendizaje por fuera del trabajo</c:v>
                </c:pt>
                <c:pt idx="6">
                  <c:v>Gasto de formación</c:v>
                </c:pt>
              </c:strCache>
            </c:strRef>
          </c:cat>
          <c:val>
            <c:numRef>
              <c:f>'Competencia de las personas'!$C$3:$C$9</c:f>
              <c:numCache>
                <c:formatCode>0.00%</c:formatCode>
                <c:ptCount val="7"/>
                <c:pt idx="0">
                  <c:v>9.5652173913043481E-2</c:v>
                </c:pt>
                <c:pt idx="1">
                  <c:v>0.327536231884058</c:v>
                </c:pt>
                <c:pt idx="2">
                  <c:v>0.71304347826086967</c:v>
                </c:pt>
                <c:pt idx="3">
                  <c:v>0.33043478260869563</c:v>
                </c:pt>
                <c:pt idx="4">
                  <c:v>0.61739130434782608</c:v>
                </c:pt>
                <c:pt idx="5">
                  <c:v>0.1391304347826087</c:v>
                </c:pt>
                <c:pt idx="6">
                  <c:v>0.24347826086956523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1257424"/>
        <c:axId val="261259104"/>
      </c:radarChart>
      <c:catAx>
        <c:axId val="26125742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61259104"/>
        <c:crosses val="autoZero"/>
        <c:auto val="1"/>
        <c:lblAlgn val="ctr"/>
        <c:lblOffset val="100"/>
        <c:noMultiLvlLbl val="0"/>
      </c:catAx>
      <c:valAx>
        <c:axId val="26125910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61257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679082297453935"/>
          <c:y val="0.84279348457140102"/>
          <c:w val="0.26863999360486029"/>
          <c:h val="5.222905036182577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Docentes de carrera</a:t>
            </a:r>
          </a:p>
        </c:rich>
      </c:tx>
      <c:layout>
        <c:manualLayout>
          <c:xMode val="edge"/>
          <c:yMode val="edge"/>
          <c:x val="3.0972037232658185E-2"/>
          <c:y val="0.1331689013915159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50112269528519"/>
          <c:y val="0.19389065819574197"/>
          <c:w val="0.50613495562802047"/>
          <c:h val="0.66193235493609426"/>
        </c:manualLayout>
      </c:layout>
      <c:radarChart>
        <c:radarStyle val="marker"/>
        <c:varyColors val="0"/>
        <c:ser>
          <c:idx val="0"/>
          <c:order val="0"/>
          <c:tx>
            <c:v>2006</c:v>
          </c:tx>
          <c:spPr>
            <a:ln w="28575"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'Competencia de las personas'!$A$3:$A$9</c:f>
              <c:strCache>
                <c:ptCount val="7"/>
                <c:pt idx="0">
                  <c:v>Porcentaje de personas con un nivel significativamente inferior al deseado</c:v>
                </c:pt>
                <c:pt idx="1">
                  <c:v>Versatilidad de la planta de personal</c:v>
                </c:pt>
                <c:pt idx="2">
                  <c:v>Número de años de experiencia profesional</c:v>
                </c:pt>
                <c:pt idx="3">
                  <c:v>Aprendizaje en el propio trabajo </c:v>
                </c:pt>
                <c:pt idx="4">
                  <c:v>Tiempo dedicado al aprendizaje</c:v>
                </c:pt>
                <c:pt idx="5">
                  <c:v>Aprendizaje por fuera del trabajo</c:v>
                </c:pt>
                <c:pt idx="6">
                  <c:v>Gasto de formación</c:v>
                </c:pt>
              </c:strCache>
            </c:strRef>
          </c:cat>
          <c:val>
            <c:numRef>
              <c:f>'Competencia de las personas'!$E$3:$E$9</c:f>
              <c:numCache>
                <c:formatCode>0.00%</c:formatCode>
                <c:ptCount val="7"/>
                <c:pt idx="0">
                  <c:v>0.51800000000000002</c:v>
                </c:pt>
                <c:pt idx="1">
                  <c:v>0.33300000000000002</c:v>
                </c:pt>
                <c:pt idx="2">
                  <c:v>0.98199999999999998</c:v>
                </c:pt>
                <c:pt idx="3">
                  <c:v>7.0999999999999994E-2</c:v>
                </c:pt>
                <c:pt idx="4">
                  <c:v>0.83899999999999997</c:v>
                </c:pt>
                <c:pt idx="5">
                  <c:v>0.25</c:v>
                </c:pt>
                <c:pt idx="6">
                  <c:v>0.48199999999999998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ln w="28575">
              <a:solidFill>
                <a:srgbClr val="0000FF"/>
              </a:solidFill>
            </a:ln>
          </c:spPr>
          <c:marker>
            <c:symbol val="circle"/>
            <c:size val="5"/>
            <c:spPr>
              <a:solidFill>
                <a:srgbClr val="0000FF"/>
              </a:solidFill>
              <a:ln w="12700">
                <a:solidFill>
                  <a:srgbClr val="0000FF"/>
                </a:solidFill>
              </a:ln>
            </c:spPr>
          </c:marker>
          <c:cat>
            <c:strRef>
              <c:f>'Competencia de las personas'!$A$3:$A$9</c:f>
              <c:strCache>
                <c:ptCount val="7"/>
                <c:pt idx="0">
                  <c:v>Porcentaje de personas con un nivel significativamente inferior al deseado</c:v>
                </c:pt>
                <c:pt idx="1">
                  <c:v>Versatilidad de la planta de personal</c:v>
                </c:pt>
                <c:pt idx="2">
                  <c:v>Número de años de experiencia profesional</c:v>
                </c:pt>
                <c:pt idx="3">
                  <c:v>Aprendizaje en el propio trabajo </c:v>
                </c:pt>
                <c:pt idx="4">
                  <c:v>Tiempo dedicado al aprendizaje</c:v>
                </c:pt>
                <c:pt idx="5">
                  <c:v>Aprendizaje por fuera del trabajo</c:v>
                </c:pt>
                <c:pt idx="6">
                  <c:v>Gasto de formación</c:v>
                </c:pt>
              </c:strCache>
            </c:strRef>
          </c:cat>
          <c:val>
            <c:numRef>
              <c:f>'Competencia de las personas'!$F$3:$F$9</c:f>
              <c:numCache>
                <c:formatCode>0.00%</c:formatCode>
                <c:ptCount val="7"/>
                <c:pt idx="0">
                  <c:v>8.3333333333333329E-2</c:v>
                </c:pt>
                <c:pt idx="1">
                  <c:v>0.46666666666666662</c:v>
                </c:pt>
                <c:pt idx="2">
                  <c:v>0.98333333333333328</c:v>
                </c:pt>
                <c:pt idx="3">
                  <c:v>0.25</c:v>
                </c:pt>
                <c:pt idx="4">
                  <c:v>0.91666666666666674</c:v>
                </c:pt>
                <c:pt idx="5">
                  <c:v>0.2</c:v>
                </c:pt>
                <c:pt idx="6">
                  <c:v>0.43333333333333335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1255184"/>
        <c:axId val="261254624"/>
      </c:radarChart>
      <c:catAx>
        <c:axId val="26125518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CO"/>
          </a:p>
        </c:txPr>
        <c:crossAx val="261254624"/>
        <c:crosses val="autoZero"/>
        <c:auto val="1"/>
        <c:lblAlgn val="ctr"/>
        <c:lblOffset val="100"/>
        <c:noMultiLvlLbl val="0"/>
      </c:catAx>
      <c:valAx>
        <c:axId val="26125462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</a:ln>
          </c:spPr>
        </c:majorGridlines>
        <c:numFmt formatCode="0.00%" sourceLinked="1"/>
        <c:majorTickMark val="cross"/>
        <c:minorTickMark val="none"/>
        <c:tickLblPos val="nextTo"/>
        <c:spPr>
          <a:ln w="6350">
            <a:solidFill>
              <a:sysClr val="windowText" lastClr="000000"/>
            </a:solidFill>
          </a:ln>
        </c:spPr>
        <c:crossAx val="2612551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4925519374148412"/>
          <c:y val="0.8401159567529235"/>
          <c:w val="0.28821310287461027"/>
          <c:h val="5.4662940733625112E-2"/>
        </c:manualLayout>
      </c:layout>
      <c:overlay val="0"/>
      <c:txPr>
        <a:bodyPr/>
        <a:lstStyle/>
        <a:p>
          <a:pPr>
            <a:defRPr sz="1400" b="1">
              <a:solidFill>
                <a:sysClr val="windowText" lastClr="000000"/>
              </a:solidFill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4" Type="http://schemas.openxmlformats.org/officeDocument/2006/relationships/chart" Target="../charts/chart17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805086</xdr:colOff>
      <xdr:row>9</xdr:row>
      <xdr:rowOff>71890</xdr:rowOff>
    </xdr:from>
    <xdr:to>
      <xdr:col>10</xdr:col>
      <xdr:colOff>639536</xdr:colOff>
      <xdr:row>39</xdr:row>
      <xdr:rowOff>163286</xdr:rowOff>
    </xdr:to>
    <xdr:graphicFrame macro="">
      <xdr:nvGraphicFramePr>
        <xdr:cNvPr id="2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190498</xdr:colOff>
      <xdr:row>14</xdr:row>
      <xdr:rowOff>39289</xdr:rowOff>
    </xdr:from>
    <xdr:to>
      <xdr:col>8</xdr:col>
      <xdr:colOff>690561</xdr:colOff>
      <xdr:row>42</xdr:row>
      <xdr:rowOff>11906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226217</xdr:colOff>
      <xdr:row>14</xdr:row>
      <xdr:rowOff>15477</xdr:rowOff>
    </xdr:from>
    <xdr:to>
      <xdr:col>15</xdr:col>
      <xdr:colOff>142873</xdr:colOff>
      <xdr:row>42</xdr:row>
      <xdr:rowOff>47625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452437</xdr:colOff>
      <xdr:row>14</xdr:row>
      <xdr:rowOff>3571</xdr:rowOff>
    </xdr:from>
    <xdr:to>
      <xdr:col>23</xdr:col>
      <xdr:colOff>273842</xdr:colOff>
      <xdr:row>42</xdr:row>
      <xdr:rowOff>71436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20410</xdr:rowOff>
    </xdr:from>
    <xdr:to>
      <xdr:col>7</xdr:col>
      <xdr:colOff>340180</xdr:colOff>
      <xdr:row>28</xdr:row>
      <xdr:rowOff>136072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840921</xdr:colOff>
      <xdr:row>7</xdr:row>
      <xdr:rowOff>4081</xdr:rowOff>
    </xdr:from>
    <xdr:to>
      <xdr:col>13</xdr:col>
      <xdr:colOff>13607</xdr:colOff>
      <xdr:row>29</xdr:row>
      <xdr:rowOff>13607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201387</xdr:colOff>
      <xdr:row>6</xdr:row>
      <xdr:rowOff>189138</xdr:rowOff>
    </xdr:from>
    <xdr:to>
      <xdr:col>20</xdr:col>
      <xdr:colOff>269875</xdr:colOff>
      <xdr:row>29</xdr:row>
      <xdr:rowOff>27214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187324</xdr:rowOff>
    </xdr:from>
    <xdr:to>
      <xdr:col>8</xdr:col>
      <xdr:colOff>0</xdr:colOff>
      <xdr:row>37</xdr:row>
      <xdr:rowOff>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95250</xdr:colOff>
      <xdr:row>9</xdr:row>
      <xdr:rowOff>168273</xdr:rowOff>
    </xdr:from>
    <xdr:to>
      <xdr:col>13</xdr:col>
      <xdr:colOff>619124</xdr:colOff>
      <xdr:row>36</xdr:row>
      <xdr:rowOff>174624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15875</xdr:colOff>
      <xdr:row>9</xdr:row>
      <xdr:rowOff>190499</xdr:rowOff>
    </xdr:from>
    <xdr:to>
      <xdr:col>22</xdr:col>
      <xdr:colOff>174625</xdr:colOff>
      <xdr:row>36</xdr:row>
      <xdr:rowOff>174625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122464</xdr:colOff>
      <xdr:row>6</xdr:row>
      <xdr:rowOff>159202</xdr:rowOff>
    </xdr:from>
    <xdr:to>
      <xdr:col>7</xdr:col>
      <xdr:colOff>489857</xdr:colOff>
      <xdr:row>30</xdr:row>
      <xdr:rowOff>176893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612319</xdr:colOff>
      <xdr:row>6</xdr:row>
      <xdr:rowOff>186417</xdr:rowOff>
    </xdr:from>
    <xdr:to>
      <xdr:col>12</xdr:col>
      <xdr:colOff>585106</xdr:colOff>
      <xdr:row>31</xdr:row>
      <xdr:rowOff>40821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13607</xdr:colOff>
      <xdr:row>7</xdr:row>
      <xdr:rowOff>9524</xdr:rowOff>
    </xdr:from>
    <xdr:to>
      <xdr:col>20</xdr:col>
      <xdr:colOff>639536</xdr:colOff>
      <xdr:row>31</xdr:row>
      <xdr:rowOff>0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238124</xdr:colOff>
      <xdr:row>6</xdr:row>
      <xdr:rowOff>80961</xdr:rowOff>
    </xdr:from>
    <xdr:to>
      <xdr:col>7</xdr:col>
      <xdr:colOff>238125</xdr:colOff>
      <xdr:row>26</xdr:row>
      <xdr:rowOff>158750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365125</xdr:colOff>
      <xdr:row>6</xdr:row>
      <xdr:rowOff>96836</xdr:rowOff>
    </xdr:from>
    <xdr:to>
      <xdr:col>11</xdr:col>
      <xdr:colOff>730250</xdr:colOff>
      <xdr:row>27</xdr:row>
      <xdr:rowOff>15875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136524</xdr:colOff>
      <xdr:row>6</xdr:row>
      <xdr:rowOff>112711</xdr:rowOff>
    </xdr:from>
    <xdr:to>
      <xdr:col>19</xdr:col>
      <xdr:colOff>88899</xdr:colOff>
      <xdr:row>26</xdr:row>
      <xdr:rowOff>174625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36</xdr:row>
      <xdr:rowOff>4761</xdr:rowOff>
    </xdr:from>
    <xdr:to>
      <xdr:col>12</xdr:col>
      <xdr:colOff>0</xdr:colOff>
      <xdr:row>55</xdr:row>
      <xdr:rowOff>180974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111123</xdr:colOff>
      <xdr:row>6</xdr:row>
      <xdr:rowOff>17462</xdr:rowOff>
    </xdr:from>
    <xdr:to>
      <xdr:col>7</xdr:col>
      <xdr:colOff>508000</xdr:colOff>
      <xdr:row>25</xdr:row>
      <xdr:rowOff>15876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793750</xdr:colOff>
      <xdr:row>6</xdr:row>
      <xdr:rowOff>17462</xdr:rowOff>
    </xdr:from>
    <xdr:to>
      <xdr:col>12</xdr:col>
      <xdr:colOff>269875</xdr:colOff>
      <xdr:row>25</xdr:row>
      <xdr:rowOff>95250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460374</xdr:colOff>
      <xdr:row>6</xdr:row>
      <xdr:rowOff>17461</xdr:rowOff>
    </xdr:from>
    <xdr:to>
      <xdr:col>19</xdr:col>
      <xdr:colOff>222249</xdr:colOff>
      <xdr:row>25</xdr:row>
      <xdr:rowOff>95250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zoomScale="70" zoomScaleNormal="70" workbookViewId="0">
      <selection activeCell="O15" sqref="O15"/>
    </sheetView>
  </sheetViews>
  <sheetFormatPr baseColWidth="10" defaultRowHeight="15" x14ac:dyDescent="0.25"/>
  <cols>
    <col min="1" max="1" width="27.85546875" customWidth="1"/>
    <col min="2" max="3" width="12.7109375" customWidth="1"/>
    <col min="4" max="4" width="13.85546875" bestFit="1" customWidth="1"/>
  </cols>
  <sheetData>
    <row r="1" spans="1:4" ht="47.25" x14ac:dyDescent="0.25">
      <c r="A1" s="20" t="s">
        <v>72</v>
      </c>
      <c r="B1" s="20">
        <v>2006</v>
      </c>
      <c r="C1" s="19">
        <v>2014</v>
      </c>
      <c r="D1" s="19" t="s">
        <v>71</v>
      </c>
    </row>
    <row r="2" spans="1:4" s="2" customFormat="1" x14ac:dyDescent="0.25">
      <c r="A2" s="6" t="s">
        <v>75</v>
      </c>
      <c r="B2" s="9">
        <v>424</v>
      </c>
      <c r="C2" s="9">
        <v>435</v>
      </c>
      <c r="D2" s="7">
        <f>(C2-B2)/B2</f>
        <v>2.5943396226415096E-2</v>
      </c>
    </row>
    <row r="3" spans="1:4" s="2" customFormat="1" x14ac:dyDescent="0.25">
      <c r="A3" s="6" t="s">
        <v>73</v>
      </c>
      <c r="B3" s="9">
        <v>228</v>
      </c>
      <c r="C3" s="9">
        <v>241</v>
      </c>
      <c r="D3" s="7">
        <f t="shared" ref="D3:D4" si="0">(C3-B3)/B3</f>
        <v>5.701754385964912E-2</v>
      </c>
    </row>
    <row r="4" spans="1:4" x14ac:dyDescent="0.25">
      <c r="A4" s="6" t="s">
        <v>74</v>
      </c>
      <c r="B4" s="9">
        <v>155</v>
      </c>
      <c r="C4" s="15">
        <v>208</v>
      </c>
      <c r="D4" s="7">
        <f t="shared" si="0"/>
        <v>0.34193548387096773</v>
      </c>
    </row>
    <row r="5" spans="1:4" x14ac:dyDescent="0.25">
      <c r="A5" s="1"/>
      <c r="B5" s="1"/>
    </row>
    <row r="6" spans="1:4" x14ac:dyDescent="0.25">
      <c r="A6" s="1"/>
      <c r="B6" s="1"/>
    </row>
    <row r="7" spans="1:4" x14ac:dyDescent="0.25">
      <c r="A7" s="1"/>
      <c r="B7" s="1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zoomScale="70" zoomScaleNormal="70" workbookViewId="0">
      <selection activeCell="J13" sqref="J13"/>
    </sheetView>
  </sheetViews>
  <sheetFormatPr baseColWidth="10" defaultRowHeight="15" x14ac:dyDescent="0.25"/>
  <cols>
    <col min="1" max="1" width="30.7109375" customWidth="1"/>
    <col min="2" max="3" width="12.7109375" customWidth="1"/>
    <col min="4" max="4" width="13.85546875" bestFit="1" customWidth="1"/>
    <col min="5" max="6" width="12.7109375" customWidth="1"/>
    <col min="7" max="7" width="13.85546875" bestFit="1" customWidth="1"/>
    <col min="8" max="9" width="12.7109375" customWidth="1"/>
    <col min="10" max="10" width="13.85546875" bestFit="1" customWidth="1"/>
    <col min="11" max="11" width="50.7109375" customWidth="1"/>
  </cols>
  <sheetData>
    <row r="1" spans="1:15" ht="20.100000000000001" customHeight="1" x14ac:dyDescent="0.25">
      <c r="A1" s="11"/>
      <c r="B1" s="33" t="s">
        <v>7</v>
      </c>
      <c r="C1" s="34"/>
      <c r="D1" s="35"/>
      <c r="E1" s="33" t="s">
        <v>8</v>
      </c>
      <c r="F1" s="34"/>
      <c r="G1" s="35"/>
      <c r="H1" s="36" t="s">
        <v>9</v>
      </c>
      <c r="I1" s="36"/>
      <c r="J1" s="36"/>
    </row>
    <row r="2" spans="1:15" ht="47.25" x14ac:dyDescent="0.25">
      <c r="A2" s="3" t="s">
        <v>0</v>
      </c>
      <c r="B2" s="3">
        <v>2006</v>
      </c>
      <c r="C2" s="4">
        <v>2014</v>
      </c>
      <c r="D2" s="17" t="s">
        <v>71</v>
      </c>
      <c r="E2" s="4">
        <v>2006</v>
      </c>
      <c r="F2" s="4">
        <v>2014</v>
      </c>
      <c r="G2" s="17" t="s">
        <v>71</v>
      </c>
      <c r="H2" s="4">
        <v>2006</v>
      </c>
      <c r="I2" s="4">
        <v>2014</v>
      </c>
      <c r="J2" s="17" t="s">
        <v>71</v>
      </c>
      <c r="K2" s="5" t="s">
        <v>13</v>
      </c>
    </row>
    <row r="3" spans="1:15" s="2" customFormat="1" ht="30" x14ac:dyDescent="0.25">
      <c r="A3" s="6" t="s">
        <v>1</v>
      </c>
      <c r="B3" s="26">
        <v>0.66100000000000003</v>
      </c>
      <c r="C3" s="26">
        <v>0.79130434782608694</v>
      </c>
      <c r="D3" s="26">
        <f>(C3-B3)/B3</f>
        <v>0.19713214497138715</v>
      </c>
      <c r="E3" s="26">
        <v>0.73199999999999998</v>
      </c>
      <c r="F3" s="26">
        <v>0.76666666666666672</v>
      </c>
      <c r="G3" s="26">
        <f>(F3-E3)/E3</f>
        <v>4.7358834244080238E-2</v>
      </c>
      <c r="H3" s="26">
        <v>0.47399999999999998</v>
      </c>
      <c r="I3" s="26">
        <v>0.6333333333333333</v>
      </c>
      <c r="J3" s="26">
        <f>(I3-H3)/H3</f>
        <v>0.3361462728551336</v>
      </c>
      <c r="K3" s="8" t="s">
        <v>41</v>
      </c>
      <c r="N3" s="21"/>
      <c r="O3" s="21"/>
    </row>
    <row r="4" spans="1:15" s="2" customFormat="1" ht="45" x14ac:dyDescent="0.25">
      <c r="A4" s="6" t="s">
        <v>14</v>
      </c>
      <c r="B4" s="26">
        <v>0.83899999999999997</v>
      </c>
      <c r="C4" s="26">
        <v>0.93043478260869561</v>
      </c>
      <c r="D4" s="26">
        <f t="shared" ref="D4:D12" si="0">(C4-B4)/B4</f>
        <v>0.10898067057055499</v>
      </c>
      <c r="E4" s="26">
        <v>0.92900000000000005</v>
      </c>
      <c r="F4" s="26">
        <v>0.85</v>
      </c>
      <c r="G4" s="26">
        <f t="shared" ref="G4:G12" si="1">(F4-E4)/E4</f>
        <v>-8.50376749192681E-2</v>
      </c>
      <c r="H4" s="26">
        <v>0.73699999999999999</v>
      </c>
      <c r="I4" s="26">
        <v>0.96666666666666667</v>
      </c>
      <c r="J4" s="26">
        <f t="shared" ref="J4:J12" si="2">(I4-H4)/H4</f>
        <v>0.3116236996834012</v>
      </c>
      <c r="K4" s="8" t="s">
        <v>40</v>
      </c>
    </row>
    <row r="5" spans="1:15" s="2" customFormat="1" ht="45" x14ac:dyDescent="0.25">
      <c r="A5" s="6" t="s">
        <v>2</v>
      </c>
      <c r="B5" s="26">
        <v>0.53600000000000003</v>
      </c>
      <c r="C5" s="26">
        <v>0.93913043478260871</v>
      </c>
      <c r="D5" s="26">
        <f t="shared" si="0"/>
        <v>0.75210902011680725</v>
      </c>
      <c r="E5" s="26">
        <v>0.53600000000000003</v>
      </c>
      <c r="F5" s="26">
        <v>0.83333333333333326</v>
      </c>
      <c r="G5" s="26">
        <f t="shared" si="1"/>
        <v>0.55472636815920373</v>
      </c>
      <c r="H5" s="26">
        <v>0.68500000000000005</v>
      </c>
      <c r="I5" s="26">
        <v>0.9</v>
      </c>
      <c r="J5" s="26">
        <f t="shared" si="2"/>
        <v>0.31386861313868608</v>
      </c>
      <c r="K5" s="8" t="s">
        <v>39</v>
      </c>
    </row>
    <row r="6" spans="1:15" s="2" customFormat="1" ht="45" customHeight="1" x14ac:dyDescent="0.25">
      <c r="A6" s="6" t="s">
        <v>3</v>
      </c>
      <c r="B6" s="26">
        <v>1</v>
      </c>
      <c r="C6" s="26">
        <v>0.97391304347826091</v>
      </c>
      <c r="D6" s="26">
        <f t="shared" si="0"/>
        <v>-2.6086956521739091E-2</v>
      </c>
      <c r="E6" s="26">
        <v>0.98199999999999998</v>
      </c>
      <c r="F6" s="26">
        <v>0.98333333333333339</v>
      </c>
      <c r="G6" s="26">
        <f t="shared" si="1"/>
        <v>1.3577732518670149E-3</v>
      </c>
      <c r="H6" s="26">
        <v>0.97299999999999998</v>
      </c>
      <c r="I6" s="26">
        <v>0.89999999999999991</v>
      </c>
      <c r="J6" s="26">
        <f t="shared" si="2"/>
        <v>-7.5025693730729773E-2</v>
      </c>
      <c r="K6" s="8" t="s">
        <v>38</v>
      </c>
    </row>
    <row r="7" spans="1:15" s="2" customFormat="1" ht="45" x14ac:dyDescent="0.25">
      <c r="A7" s="6" t="s">
        <v>4</v>
      </c>
      <c r="B7" s="26">
        <v>0.85699999999999998</v>
      </c>
      <c r="C7" s="26">
        <v>0.8</v>
      </c>
      <c r="D7" s="26">
        <f t="shared" si="0"/>
        <v>-6.6511085180863405E-2</v>
      </c>
      <c r="E7" s="26">
        <v>0.96399999999999997</v>
      </c>
      <c r="F7" s="26">
        <v>0.93333333333333335</v>
      </c>
      <c r="G7" s="26">
        <f t="shared" si="1"/>
        <v>-3.1811894882434251E-2</v>
      </c>
      <c r="H7" s="26">
        <v>0.63200000000000001</v>
      </c>
      <c r="I7" s="26">
        <v>0.48333333333333334</v>
      </c>
      <c r="J7" s="26">
        <f t="shared" si="2"/>
        <v>-0.23523206751054854</v>
      </c>
      <c r="K7" s="8" t="s">
        <v>37</v>
      </c>
    </row>
    <row r="8" spans="1:15" s="2" customFormat="1" ht="45" x14ac:dyDescent="0.25">
      <c r="A8" s="6" t="s">
        <v>5</v>
      </c>
      <c r="B8" s="26">
        <v>0.161</v>
      </c>
      <c r="C8" s="26">
        <v>0.34782608695652173</v>
      </c>
      <c r="D8" s="26">
        <f t="shared" si="0"/>
        <v>1.1604104779908182</v>
      </c>
      <c r="E8" s="26">
        <v>0.375</v>
      </c>
      <c r="F8" s="26">
        <v>0.6166666666666667</v>
      </c>
      <c r="G8" s="26">
        <f t="shared" si="1"/>
        <v>0.64444444444444449</v>
      </c>
      <c r="H8" s="26">
        <v>0.21</v>
      </c>
      <c r="I8" s="26">
        <v>0.23333333333333334</v>
      </c>
      <c r="J8" s="26">
        <f t="shared" si="2"/>
        <v>0.11111111111111117</v>
      </c>
      <c r="K8" s="8" t="s">
        <v>42</v>
      </c>
    </row>
    <row r="9" spans="1:15" s="2" customFormat="1" ht="60" x14ac:dyDescent="0.25">
      <c r="A9" s="6" t="s">
        <v>6</v>
      </c>
      <c r="B9" s="26">
        <v>0.56299999999999994</v>
      </c>
      <c r="C9" s="26">
        <v>0.61304347826086958</v>
      </c>
      <c r="D9" s="26">
        <f t="shared" si="0"/>
        <v>8.8887172754652993E-2</v>
      </c>
      <c r="E9" s="26">
        <v>0.60699999999999998</v>
      </c>
      <c r="F9" s="26">
        <v>0.7416666666666667</v>
      </c>
      <c r="G9" s="26">
        <f t="shared" si="1"/>
        <v>0.2218561230093356</v>
      </c>
      <c r="H9" s="26">
        <v>0.67200000000000004</v>
      </c>
      <c r="I9" s="26">
        <v>0.7416666666666667</v>
      </c>
      <c r="J9" s="26">
        <f t="shared" si="2"/>
        <v>0.1036706349206349</v>
      </c>
      <c r="K9" s="8" t="s">
        <v>43</v>
      </c>
    </row>
    <row r="10" spans="1:15" s="2" customFormat="1" ht="45" x14ac:dyDescent="0.25">
      <c r="A10" s="6" t="s">
        <v>10</v>
      </c>
      <c r="B10" s="26">
        <v>0.39300000000000002</v>
      </c>
      <c r="C10" s="26">
        <v>0.73913043478260876</v>
      </c>
      <c r="D10" s="26">
        <f t="shared" si="0"/>
        <v>0.88073901980307567</v>
      </c>
      <c r="E10" s="26">
        <v>0.41699999999999998</v>
      </c>
      <c r="F10" s="26">
        <v>0.62777777777777788</v>
      </c>
      <c r="G10" s="26">
        <f t="shared" si="1"/>
        <v>0.50546229682920363</v>
      </c>
      <c r="H10" s="26">
        <v>0.38600000000000001</v>
      </c>
      <c r="I10" s="26">
        <v>0.72777777777777786</v>
      </c>
      <c r="J10" s="26">
        <f t="shared" si="2"/>
        <v>0.88543465745538297</v>
      </c>
      <c r="K10" s="8" t="s">
        <v>44</v>
      </c>
    </row>
    <row r="11" spans="1:15" s="2" customFormat="1" ht="58.5" customHeight="1" x14ac:dyDescent="0.25">
      <c r="A11" s="6" t="s">
        <v>11</v>
      </c>
      <c r="B11" s="26">
        <v>0.875</v>
      </c>
      <c r="C11" s="26">
        <v>0.94782608695652182</v>
      </c>
      <c r="D11" s="26">
        <f t="shared" si="0"/>
        <v>8.3229813664596364E-2</v>
      </c>
      <c r="E11" s="26">
        <v>0.83899999999999997</v>
      </c>
      <c r="F11" s="26">
        <v>0.95000000000000007</v>
      </c>
      <c r="G11" s="26">
        <f t="shared" si="1"/>
        <v>0.13230035756853409</v>
      </c>
      <c r="H11" s="26">
        <v>0.60499999999999998</v>
      </c>
      <c r="I11" s="26">
        <v>0.95</v>
      </c>
      <c r="J11" s="26">
        <f t="shared" si="2"/>
        <v>0.57024793388429751</v>
      </c>
      <c r="K11" s="8" t="s">
        <v>45</v>
      </c>
    </row>
    <row r="12" spans="1:15" s="2" customFormat="1" ht="30" customHeight="1" x14ac:dyDescent="0.25">
      <c r="A12" s="6" t="s">
        <v>12</v>
      </c>
      <c r="B12" s="26">
        <v>0.107</v>
      </c>
      <c r="C12" s="26">
        <v>0.33043478260869563</v>
      </c>
      <c r="D12" s="26">
        <f t="shared" si="0"/>
        <v>2.0881755383990246</v>
      </c>
      <c r="E12" s="26">
        <v>0.375</v>
      </c>
      <c r="F12" s="26">
        <v>0.6166666666666667</v>
      </c>
      <c r="G12" s="26">
        <f t="shared" si="1"/>
        <v>0.64444444444444449</v>
      </c>
      <c r="H12" s="26">
        <v>0.28899999999999998</v>
      </c>
      <c r="I12" s="26">
        <v>0.23333333333333334</v>
      </c>
      <c r="J12" s="26">
        <f t="shared" si="2"/>
        <v>-0.19261822376009219</v>
      </c>
      <c r="K12" s="8" t="s">
        <v>46</v>
      </c>
    </row>
    <row r="13" spans="1:15" x14ac:dyDescent="0.25">
      <c r="A13" s="1"/>
      <c r="B13" s="1"/>
      <c r="D13" s="32">
        <f>AVERAGE(D3:D12)</f>
        <v>0.52670658165683149</v>
      </c>
      <c r="E13" s="32"/>
      <c r="F13" s="32"/>
      <c r="G13" s="32">
        <f t="shared" ref="G13:J13" si="3">AVERAGE(G3:G12)</f>
        <v>0.26351010721494111</v>
      </c>
      <c r="H13" s="32"/>
      <c r="I13" s="32"/>
      <c r="J13" s="32">
        <f t="shared" si="3"/>
        <v>0.21292269380472773</v>
      </c>
    </row>
    <row r="14" spans="1:15" x14ac:dyDescent="0.25">
      <c r="A14" s="1"/>
      <c r="B14" s="1"/>
    </row>
    <row r="15" spans="1:15" x14ac:dyDescent="0.25">
      <c r="A15" s="1"/>
      <c r="B15" s="1"/>
    </row>
    <row r="16" spans="1:15" x14ac:dyDescent="0.25">
      <c r="A16" s="1"/>
      <c r="B16" s="1"/>
    </row>
  </sheetData>
  <mergeCells count="3">
    <mergeCell ref="B1:D1"/>
    <mergeCell ref="E1:G1"/>
    <mergeCell ref="H1:J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zoomScale="70" zoomScaleNormal="70" workbookViewId="0">
      <selection activeCell="P4" sqref="P4"/>
    </sheetView>
  </sheetViews>
  <sheetFormatPr baseColWidth="10" defaultRowHeight="15" x14ac:dyDescent="0.25"/>
  <cols>
    <col min="1" max="1" width="30.7109375" customWidth="1"/>
    <col min="2" max="3" width="10.7109375" customWidth="1"/>
    <col min="4" max="4" width="13.7109375" customWidth="1"/>
    <col min="5" max="6" width="10.7109375" customWidth="1"/>
    <col min="7" max="7" width="13.7109375" customWidth="1"/>
    <col min="8" max="9" width="10.7109375" customWidth="1"/>
    <col min="10" max="10" width="13.7109375" customWidth="1"/>
    <col min="11" max="11" width="50.7109375" customWidth="1"/>
  </cols>
  <sheetData>
    <row r="1" spans="1:11" ht="20.100000000000001" customHeight="1" x14ac:dyDescent="0.25">
      <c r="B1" s="33" t="s">
        <v>7</v>
      </c>
      <c r="C1" s="34"/>
      <c r="D1" s="35"/>
      <c r="E1" s="33" t="s">
        <v>8</v>
      </c>
      <c r="F1" s="34"/>
      <c r="G1" s="35"/>
      <c r="H1" s="37" t="s">
        <v>9</v>
      </c>
      <c r="I1" s="38"/>
      <c r="J1" s="38"/>
    </row>
    <row r="2" spans="1:11" ht="45" customHeight="1" x14ac:dyDescent="0.25">
      <c r="A2" s="3" t="s">
        <v>0</v>
      </c>
      <c r="B2" s="3">
        <v>2006</v>
      </c>
      <c r="C2" s="4">
        <v>2014</v>
      </c>
      <c r="D2" s="17" t="s">
        <v>71</v>
      </c>
      <c r="E2" s="3">
        <v>2006</v>
      </c>
      <c r="F2" s="4">
        <v>2014</v>
      </c>
      <c r="G2" s="17" t="s">
        <v>71</v>
      </c>
      <c r="H2" s="3">
        <v>2006</v>
      </c>
      <c r="I2" s="4">
        <v>2014</v>
      </c>
      <c r="J2" s="17" t="s">
        <v>71</v>
      </c>
      <c r="K2" s="5" t="s">
        <v>13</v>
      </c>
    </row>
    <row r="3" spans="1:11" s="2" customFormat="1" ht="45" customHeight="1" x14ac:dyDescent="0.25">
      <c r="A3" s="6" t="s">
        <v>15</v>
      </c>
      <c r="B3" s="24">
        <v>1.7999999999999999E-2</v>
      </c>
      <c r="C3" s="25">
        <v>0.46086956521739131</v>
      </c>
      <c r="D3" s="26">
        <f>(C3-B3)/B3</f>
        <v>24.603864734299517</v>
      </c>
      <c r="E3" s="24">
        <f>0.018+0.036+0.107</f>
        <v>0.16099999999999998</v>
      </c>
      <c r="F3" s="25">
        <v>0.1</v>
      </c>
      <c r="G3" s="26">
        <f>(F3-E3)/E3</f>
        <v>-0.37888198757763963</v>
      </c>
      <c r="H3" s="24">
        <f>0.421+0.289</f>
        <v>0.71</v>
      </c>
      <c r="I3" s="25">
        <v>0.35</v>
      </c>
      <c r="J3" s="26">
        <f>(I3-H3)/H3</f>
        <v>-0.50704225352112675</v>
      </c>
      <c r="K3" s="8" t="s">
        <v>69</v>
      </c>
    </row>
    <row r="4" spans="1:11" s="2" customFormat="1" ht="45" customHeight="1" x14ac:dyDescent="0.25">
      <c r="A4" s="6" t="s">
        <v>18</v>
      </c>
      <c r="B4" s="26">
        <v>0.78499999999999992</v>
      </c>
      <c r="C4" s="26">
        <v>0.80869565217391304</v>
      </c>
      <c r="D4" s="26">
        <f t="shared" ref="D4:D6" si="0">(C4-B4)/B4</f>
        <v>3.018554417058996E-2</v>
      </c>
      <c r="E4" s="26">
        <v>0.89300000000000002</v>
      </c>
      <c r="F4" s="26">
        <v>0.84999999999999987</v>
      </c>
      <c r="G4" s="26">
        <f t="shared" ref="G4:G6" si="1">(F4-E4)/E4</f>
        <v>-4.8152295632698933E-2</v>
      </c>
      <c r="H4" s="26">
        <v>0.71100000000000008</v>
      </c>
      <c r="I4" s="26">
        <v>0.85</v>
      </c>
      <c r="J4" s="26">
        <f t="shared" ref="J4:J6" si="2">(I4-H4)/H4</f>
        <v>0.1954992967651194</v>
      </c>
      <c r="K4" s="8" t="s">
        <v>48</v>
      </c>
    </row>
    <row r="5" spans="1:11" s="2" customFormat="1" ht="45" customHeight="1" x14ac:dyDescent="0.25">
      <c r="A5" s="6" t="s">
        <v>16</v>
      </c>
      <c r="B5" s="27">
        <v>0.98165137614678899</v>
      </c>
      <c r="C5" s="27">
        <v>0.9928057553956835</v>
      </c>
      <c r="D5" s="26">
        <f t="shared" si="0"/>
        <v>1.1362872318967304E-2</v>
      </c>
      <c r="E5" s="26">
        <v>0.99561403508771928</v>
      </c>
      <c r="F5" s="26">
        <v>0.86721991701244816</v>
      </c>
      <c r="G5" s="26">
        <f t="shared" si="1"/>
        <v>-0.12895973093022828</v>
      </c>
      <c r="H5" s="26">
        <v>0.7870967741935484</v>
      </c>
      <c r="I5" s="26">
        <v>0.8125</v>
      </c>
      <c r="J5" s="26">
        <f t="shared" si="2"/>
        <v>3.2274590163934413E-2</v>
      </c>
      <c r="K5" s="8" t="s">
        <v>49</v>
      </c>
    </row>
    <row r="6" spans="1:11" s="2" customFormat="1" ht="45" customHeight="1" x14ac:dyDescent="0.25">
      <c r="A6" s="6" t="s">
        <v>17</v>
      </c>
      <c r="B6" s="26">
        <v>0.33999999999999997</v>
      </c>
      <c r="C6" s="26">
        <v>0.29565217391304349</v>
      </c>
      <c r="D6" s="26">
        <f t="shared" si="0"/>
        <v>-0.13043478260869554</v>
      </c>
      <c r="E6" s="26">
        <v>0.83899999999999997</v>
      </c>
      <c r="F6" s="26">
        <v>1</v>
      </c>
      <c r="G6" s="26">
        <f t="shared" si="1"/>
        <v>0.1918951132300358</v>
      </c>
      <c r="H6" s="26">
        <v>0.34199999999999997</v>
      </c>
      <c r="I6" s="26">
        <v>0.8666666666666667</v>
      </c>
      <c r="J6" s="26">
        <f t="shared" si="2"/>
        <v>1.5341130604288502</v>
      </c>
      <c r="K6" s="8" t="s">
        <v>50</v>
      </c>
    </row>
    <row r="7" spans="1:11" x14ac:dyDescent="0.25">
      <c r="A7" s="1"/>
      <c r="B7" s="1"/>
    </row>
    <row r="8" spans="1:11" x14ac:dyDescent="0.25">
      <c r="A8" s="1"/>
      <c r="B8" s="1"/>
    </row>
    <row r="9" spans="1:11" x14ac:dyDescent="0.25">
      <c r="A9" s="1"/>
      <c r="B9" s="1"/>
    </row>
    <row r="10" spans="1:11" x14ac:dyDescent="0.25">
      <c r="A10" s="1"/>
      <c r="B10" s="1"/>
    </row>
  </sheetData>
  <mergeCells count="3">
    <mergeCell ref="B1:D1"/>
    <mergeCell ref="E1:G1"/>
    <mergeCell ref="H1:J1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zoomScale="70" zoomScaleNormal="70" workbookViewId="0">
      <selection activeCell="K5" sqref="K5"/>
    </sheetView>
  </sheetViews>
  <sheetFormatPr baseColWidth="10" defaultRowHeight="15" x14ac:dyDescent="0.25"/>
  <cols>
    <col min="1" max="1" width="30.7109375" customWidth="1"/>
    <col min="2" max="3" width="10.7109375" customWidth="1"/>
    <col min="4" max="4" width="13.7109375" customWidth="1"/>
    <col min="5" max="6" width="10.7109375" customWidth="1"/>
    <col min="7" max="7" width="13.7109375" customWidth="1"/>
    <col min="8" max="9" width="10.7109375" customWidth="1"/>
    <col min="10" max="10" width="13.7109375" customWidth="1"/>
    <col min="11" max="11" width="50.7109375" customWidth="1"/>
  </cols>
  <sheetData>
    <row r="1" spans="1:11" ht="20.100000000000001" customHeight="1" x14ac:dyDescent="0.25">
      <c r="B1" s="33" t="s">
        <v>7</v>
      </c>
      <c r="C1" s="34"/>
      <c r="D1" s="35"/>
      <c r="E1" s="33" t="s">
        <v>8</v>
      </c>
      <c r="F1" s="34"/>
      <c r="G1" s="35"/>
      <c r="H1" s="37" t="s">
        <v>9</v>
      </c>
      <c r="I1" s="38"/>
      <c r="J1" s="38"/>
    </row>
    <row r="2" spans="1:11" ht="30" customHeight="1" x14ac:dyDescent="0.25">
      <c r="A2" s="3" t="s">
        <v>0</v>
      </c>
      <c r="B2" s="3">
        <v>2006</v>
      </c>
      <c r="C2" s="4">
        <v>2014</v>
      </c>
      <c r="D2" s="17" t="s">
        <v>71</v>
      </c>
      <c r="E2" s="3">
        <v>2006</v>
      </c>
      <c r="F2" s="4">
        <v>2014</v>
      </c>
      <c r="G2" s="17" t="s">
        <v>71</v>
      </c>
      <c r="H2" s="3">
        <v>2006</v>
      </c>
      <c r="I2" s="4">
        <v>2014</v>
      </c>
      <c r="J2" s="17" t="s">
        <v>71</v>
      </c>
      <c r="K2" s="5" t="s">
        <v>13</v>
      </c>
    </row>
    <row r="3" spans="1:11" s="2" customFormat="1" ht="60" customHeight="1" x14ac:dyDescent="0.25">
      <c r="A3" s="6" t="s">
        <v>19</v>
      </c>
      <c r="B3" s="26">
        <v>0.32200000000000001</v>
      </c>
      <c r="C3" s="26">
        <v>9.5652173913043481E-2</v>
      </c>
      <c r="D3" s="26">
        <f>(C3-B3)/B3</f>
        <v>-0.70294355927626251</v>
      </c>
      <c r="E3" s="26">
        <v>0.51800000000000002</v>
      </c>
      <c r="F3" s="26">
        <v>8.3333333333333329E-2</v>
      </c>
      <c r="G3" s="26">
        <f>(F3-E3)/E3</f>
        <v>-0.83912483912483915</v>
      </c>
      <c r="H3" s="26">
        <v>0.65800000000000003</v>
      </c>
      <c r="I3" s="26">
        <v>0.13333333333333333</v>
      </c>
      <c r="J3" s="26">
        <f>(I3-H3)/H3</f>
        <v>-0.79736575481256333</v>
      </c>
      <c r="K3" s="8" t="s">
        <v>51</v>
      </c>
    </row>
    <row r="4" spans="1:11" s="2" customFormat="1" ht="30" customHeight="1" x14ac:dyDescent="0.25">
      <c r="A4" s="6" t="s">
        <v>68</v>
      </c>
      <c r="B4" s="26">
        <v>0.17866666666666667</v>
      </c>
      <c r="C4" s="26">
        <v>0.327536231884058</v>
      </c>
      <c r="D4" s="26">
        <f t="shared" ref="D4:D9" si="0">(C4-B4)/B4</f>
        <v>0.83322517845554855</v>
      </c>
      <c r="E4" s="26">
        <v>0.33300000000000002</v>
      </c>
      <c r="F4" s="26">
        <v>0.46666666666666662</v>
      </c>
      <c r="G4" s="26">
        <f t="shared" ref="G4:G9" si="1">(F4-E4)/E4</f>
        <v>0.40140140140140118</v>
      </c>
      <c r="H4" s="26">
        <v>0.307</v>
      </c>
      <c r="I4" s="26">
        <v>0.307</v>
      </c>
      <c r="J4" s="26">
        <f t="shared" ref="J4:J9" si="2">(I4-H4)/H4</f>
        <v>0</v>
      </c>
      <c r="K4" s="8" t="s">
        <v>67</v>
      </c>
    </row>
    <row r="5" spans="1:11" s="2" customFormat="1" ht="30" customHeight="1" x14ac:dyDescent="0.25">
      <c r="A5" s="6" t="s">
        <v>20</v>
      </c>
      <c r="B5" s="26">
        <v>0.92800000000000005</v>
      </c>
      <c r="C5" s="26">
        <v>0.71304347826086967</v>
      </c>
      <c r="D5" s="26">
        <f t="shared" si="0"/>
        <v>-0.23163418290854565</v>
      </c>
      <c r="E5" s="26">
        <v>0.98199999999999998</v>
      </c>
      <c r="F5" s="26">
        <v>0.98333333333333328</v>
      </c>
      <c r="G5" s="26">
        <f t="shared" si="1"/>
        <v>1.3577732518669017E-3</v>
      </c>
      <c r="H5" s="26">
        <v>0.68399999999999994</v>
      </c>
      <c r="I5" s="26">
        <v>0.8833333333333333</v>
      </c>
      <c r="J5" s="26">
        <f t="shared" si="2"/>
        <v>0.29142300194931781</v>
      </c>
      <c r="K5" s="8" t="s">
        <v>52</v>
      </c>
    </row>
    <row r="6" spans="1:11" s="2" customFormat="1" ht="30" customHeight="1" x14ac:dyDescent="0.25">
      <c r="A6" s="6" t="s">
        <v>21</v>
      </c>
      <c r="B6" s="26">
        <v>0.23200000000000001</v>
      </c>
      <c r="C6" s="26">
        <v>0.33043478260869563</v>
      </c>
      <c r="D6" s="26">
        <f t="shared" si="0"/>
        <v>0.42428785607196384</v>
      </c>
      <c r="E6" s="26">
        <v>7.0999999999999994E-2</v>
      </c>
      <c r="F6" s="26">
        <v>0.25</v>
      </c>
      <c r="G6" s="26">
        <f t="shared" si="1"/>
        <v>2.5211267605633805</v>
      </c>
      <c r="H6" s="26">
        <v>7.9000000000000001E-2</v>
      </c>
      <c r="I6" s="26">
        <v>0.18333333333333332</v>
      </c>
      <c r="J6" s="26">
        <f t="shared" si="2"/>
        <v>1.3206751054852319</v>
      </c>
      <c r="K6" s="8" t="s">
        <v>53</v>
      </c>
    </row>
    <row r="7" spans="1:11" s="2" customFormat="1" ht="30" customHeight="1" x14ac:dyDescent="0.25">
      <c r="A7" s="6" t="s">
        <v>22</v>
      </c>
      <c r="B7" s="26">
        <v>0.69700000000000006</v>
      </c>
      <c r="C7" s="26">
        <v>0.61739130434782608</v>
      </c>
      <c r="D7" s="26">
        <f t="shared" si="0"/>
        <v>-0.11421620610068003</v>
      </c>
      <c r="E7" s="26">
        <v>0.83899999999999997</v>
      </c>
      <c r="F7" s="26">
        <v>0.91666666666666674</v>
      </c>
      <c r="G7" s="26">
        <f t="shared" si="1"/>
        <v>9.2570520460866237E-2</v>
      </c>
      <c r="H7" s="26">
        <v>0.71099999999999997</v>
      </c>
      <c r="I7" s="26">
        <v>0.9</v>
      </c>
      <c r="J7" s="26">
        <f t="shared" si="2"/>
        <v>0.26582278481012667</v>
      </c>
      <c r="K7" s="8" t="s">
        <v>54</v>
      </c>
    </row>
    <row r="8" spans="1:11" s="2" customFormat="1" ht="30" customHeight="1" x14ac:dyDescent="0.25">
      <c r="A8" s="6" t="s">
        <v>23</v>
      </c>
      <c r="B8" s="26">
        <v>0.14299999999999999</v>
      </c>
      <c r="C8" s="26">
        <v>0.1391304347826087</v>
      </c>
      <c r="D8" s="26">
        <f t="shared" si="0"/>
        <v>-2.7059896625113926E-2</v>
      </c>
      <c r="E8" s="26">
        <v>0.25</v>
      </c>
      <c r="F8" s="26">
        <v>0.2</v>
      </c>
      <c r="G8" s="26">
        <f t="shared" si="1"/>
        <v>-0.19999999999999996</v>
      </c>
      <c r="H8" s="26">
        <v>0.28899999999999998</v>
      </c>
      <c r="I8" s="26">
        <v>0.21666666666666667</v>
      </c>
      <c r="J8" s="26">
        <f t="shared" si="2"/>
        <v>-0.25028835063437133</v>
      </c>
      <c r="K8" s="8" t="s">
        <v>55</v>
      </c>
    </row>
    <row r="9" spans="1:11" s="2" customFormat="1" ht="30" customHeight="1" x14ac:dyDescent="0.25">
      <c r="A9" s="6" t="s">
        <v>24</v>
      </c>
      <c r="B9" s="26">
        <v>0.60699999999999998</v>
      </c>
      <c r="C9" s="26">
        <v>0.24347826086956523</v>
      </c>
      <c r="D9" s="26">
        <f t="shared" si="0"/>
        <v>-0.59888260153284145</v>
      </c>
      <c r="E9" s="26">
        <v>0.48199999999999998</v>
      </c>
      <c r="F9" s="26">
        <v>0.43333333333333335</v>
      </c>
      <c r="G9" s="26">
        <f t="shared" si="1"/>
        <v>-0.1009681881051175</v>
      </c>
      <c r="H9" s="26">
        <v>0.21099999999999999</v>
      </c>
      <c r="I9" s="26">
        <v>0.36666666666666664</v>
      </c>
      <c r="J9" s="26">
        <f t="shared" si="2"/>
        <v>0.73775671406003152</v>
      </c>
      <c r="K9" s="8" t="s">
        <v>56</v>
      </c>
    </row>
    <row r="10" spans="1:11" x14ac:dyDescent="0.25">
      <c r="A10" s="1"/>
      <c r="B10" s="1"/>
    </row>
    <row r="11" spans="1:11" x14ac:dyDescent="0.25">
      <c r="A11" s="1"/>
      <c r="B11" s="1"/>
    </row>
    <row r="12" spans="1:11" x14ac:dyDescent="0.25">
      <c r="A12" s="1"/>
      <c r="B12" s="1"/>
    </row>
    <row r="13" spans="1:11" x14ac:dyDescent="0.25">
      <c r="A13" s="1"/>
      <c r="B13" s="1"/>
    </row>
  </sheetData>
  <mergeCells count="3">
    <mergeCell ref="B1:D1"/>
    <mergeCell ref="E1:G1"/>
    <mergeCell ref="H1:J1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zoomScale="70" zoomScaleNormal="70" workbookViewId="0">
      <selection activeCell="M5" sqref="M5"/>
    </sheetView>
  </sheetViews>
  <sheetFormatPr baseColWidth="10" defaultRowHeight="15" x14ac:dyDescent="0.25"/>
  <cols>
    <col min="1" max="1" width="30.7109375" customWidth="1"/>
    <col min="2" max="3" width="10.7109375" customWidth="1"/>
    <col min="4" max="4" width="13.7109375" customWidth="1"/>
    <col min="5" max="6" width="10.7109375" customWidth="1"/>
    <col min="7" max="7" width="13.7109375" customWidth="1"/>
    <col min="8" max="9" width="10.7109375" customWidth="1"/>
    <col min="10" max="10" width="13.7109375" customWidth="1"/>
    <col min="11" max="11" width="50.7109375" customWidth="1"/>
  </cols>
  <sheetData>
    <row r="1" spans="1:11" ht="20.100000000000001" customHeight="1" x14ac:dyDescent="0.25">
      <c r="A1" s="12"/>
      <c r="B1" s="37" t="s">
        <v>7</v>
      </c>
      <c r="C1" s="38"/>
      <c r="D1" s="39"/>
      <c r="E1" s="33" t="s">
        <v>8</v>
      </c>
      <c r="F1" s="34"/>
      <c r="G1" s="35"/>
      <c r="H1" s="37" t="s">
        <v>9</v>
      </c>
      <c r="I1" s="38"/>
      <c r="J1" s="38"/>
    </row>
    <row r="2" spans="1:11" ht="45" customHeight="1" x14ac:dyDescent="0.25">
      <c r="A2" s="3" t="s">
        <v>0</v>
      </c>
      <c r="B2" s="3">
        <v>2006</v>
      </c>
      <c r="C2" s="4">
        <v>2014</v>
      </c>
      <c r="D2" s="17" t="s">
        <v>71</v>
      </c>
      <c r="E2" s="3">
        <v>2006</v>
      </c>
      <c r="F2" s="4">
        <v>2014</v>
      </c>
      <c r="G2" s="17" t="s">
        <v>71</v>
      </c>
      <c r="H2" s="3">
        <v>2006</v>
      </c>
      <c r="I2" s="4">
        <v>2014</v>
      </c>
      <c r="J2" s="17" t="s">
        <v>71</v>
      </c>
      <c r="K2" s="5" t="s">
        <v>13</v>
      </c>
    </row>
    <row r="3" spans="1:11" s="2" customFormat="1" ht="60" customHeight="1" x14ac:dyDescent="0.25">
      <c r="A3" s="6" t="s">
        <v>25</v>
      </c>
      <c r="B3" s="26">
        <v>0.39300000000000002</v>
      </c>
      <c r="C3" s="26">
        <v>0.80869565217391304</v>
      </c>
      <c r="D3" s="26">
        <f>(C3-B3)/B3</f>
        <v>1.0577497510786591</v>
      </c>
      <c r="E3" s="26">
        <v>0.42799999999999999</v>
      </c>
      <c r="F3" s="26">
        <v>0.58333333333333337</v>
      </c>
      <c r="G3" s="26">
        <f>(F3-E3)/E3</f>
        <v>0.36292834890965742</v>
      </c>
      <c r="H3" s="26">
        <v>0.5</v>
      </c>
      <c r="I3" s="26">
        <v>0.6</v>
      </c>
      <c r="J3" s="26">
        <f>(I3-H3)/H3</f>
        <v>0.19999999999999996</v>
      </c>
      <c r="K3" s="8" t="s">
        <v>57</v>
      </c>
    </row>
    <row r="4" spans="1:11" s="2" customFormat="1" ht="60" customHeight="1" x14ac:dyDescent="0.25">
      <c r="A4" s="6" t="s">
        <v>26</v>
      </c>
      <c r="B4" s="26">
        <v>0.42899999999999999</v>
      </c>
      <c r="C4" s="26">
        <v>0.77391304347826084</v>
      </c>
      <c r="D4" s="26">
        <f t="shared" ref="D4:D6" si="0">(C4-B4)/B4</f>
        <v>0.8039931083409344</v>
      </c>
      <c r="E4" s="26">
        <v>0.35699999999999998</v>
      </c>
      <c r="F4" s="26">
        <v>0.51666666666666661</v>
      </c>
      <c r="G4" s="26">
        <f t="shared" ref="G4:G6" si="1">(F4-E4)/E4</f>
        <v>0.44724556489262363</v>
      </c>
      <c r="H4" s="26">
        <v>0.42100000000000004</v>
      </c>
      <c r="I4" s="26">
        <v>0.51666666666666672</v>
      </c>
      <c r="J4" s="26">
        <f t="shared" ref="J4:J6" si="2">(I4-H4)/H4</f>
        <v>0.22723673792557403</v>
      </c>
      <c r="K4" s="8" t="s">
        <v>58</v>
      </c>
    </row>
    <row r="5" spans="1:11" s="2" customFormat="1" ht="60" customHeight="1" x14ac:dyDescent="0.25">
      <c r="A5" s="6" t="s">
        <v>27</v>
      </c>
      <c r="B5" s="26">
        <v>0.32100000000000001</v>
      </c>
      <c r="C5" s="26">
        <v>0.75652173913043474</v>
      </c>
      <c r="D5" s="26">
        <f t="shared" si="0"/>
        <v>1.3567655424624134</v>
      </c>
      <c r="E5" s="26">
        <v>0.48199999999999998</v>
      </c>
      <c r="F5" s="26">
        <v>0.6333333333333333</v>
      </c>
      <c r="G5" s="26">
        <f t="shared" si="1"/>
        <v>0.31396957123098201</v>
      </c>
      <c r="H5" s="26">
        <v>0.21099999999999999</v>
      </c>
      <c r="I5" s="26">
        <v>0.46666666666666667</v>
      </c>
      <c r="J5" s="26">
        <f t="shared" si="2"/>
        <v>1.2116903633491314</v>
      </c>
      <c r="K5" s="8" t="s">
        <v>59</v>
      </c>
    </row>
    <row r="6" spans="1:11" s="2" customFormat="1" ht="60" customHeight="1" x14ac:dyDescent="0.25">
      <c r="A6" s="6" t="s">
        <v>28</v>
      </c>
      <c r="B6" s="26">
        <v>0.26800000000000002</v>
      </c>
      <c r="C6" s="26">
        <v>0.5130434782608696</v>
      </c>
      <c r="D6" s="26">
        <f t="shared" si="0"/>
        <v>0.91434133679428942</v>
      </c>
      <c r="E6" s="26">
        <v>0.26800000000000002</v>
      </c>
      <c r="F6" s="26">
        <v>0.33333333333333331</v>
      </c>
      <c r="G6" s="26">
        <f t="shared" si="1"/>
        <v>0.24378109452736305</v>
      </c>
      <c r="H6" s="26">
        <v>0.21099999999999999</v>
      </c>
      <c r="I6" s="26">
        <v>0.45</v>
      </c>
      <c r="J6" s="26">
        <f t="shared" si="2"/>
        <v>1.1327014218009479</v>
      </c>
      <c r="K6" s="8" t="s">
        <v>60</v>
      </c>
    </row>
    <row r="7" spans="1:11" x14ac:dyDescent="0.25">
      <c r="A7" s="1"/>
      <c r="B7" s="1"/>
    </row>
    <row r="8" spans="1:11" x14ac:dyDescent="0.25">
      <c r="A8" s="1"/>
      <c r="B8" s="1"/>
    </row>
    <row r="9" spans="1:11" x14ac:dyDescent="0.25">
      <c r="A9" s="1"/>
      <c r="B9" s="1"/>
    </row>
    <row r="10" spans="1:11" x14ac:dyDescent="0.25">
      <c r="A10" s="1"/>
      <c r="B10" s="1"/>
    </row>
  </sheetData>
  <mergeCells count="3">
    <mergeCell ref="B1:D1"/>
    <mergeCell ref="E1:G1"/>
    <mergeCell ref="H1:J1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topLeftCell="A10" zoomScale="70" zoomScaleNormal="70" workbookViewId="0">
      <selection activeCell="P34" sqref="P34"/>
    </sheetView>
  </sheetViews>
  <sheetFormatPr baseColWidth="10" defaultRowHeight="15" x14ac:dyDescent="0.25"/>
  <cols>
    <col min="1" max="1" width="30.7109375" customWidth="1"/>
    <col min="2" max="3" width="10.7109375" customWidth="1"/>
    <col min="4" max="4" width="13.7109375" customWidth="1"/>
    <col min="5" max="6" width="10.7109375" customWidth="1"/>
    <col min="7" max="7" width="13.7109375" customWidth="1"/>
    <col min="8" max="9" width="10.7109375" customWidth="1"/>
    <col min="10" max="10" width="13.7109375" customWidth="1"/>
    <col min="11" max="11" width="50.7109375" customWidth="1"/>
  </cols>
  <sheetData>
    <row r="1" spans="1:11" ht="20.100000000000001" customHeight="1" x14ac:dyDescent="0.25">
      <c r="B1" s="33" t="s">
        <v>7</v>
      </c>
      <c r="C1" s="34"/>
      <c r="D1" s="35"/>
      <c r="E1" s="33" t="s">
        <v>8</v>
      </c>
      <c r="F1" s="34"/>
      <c r="G1" s="35"/>
      <c r="H1" s="36" t="s">
        <v>9</v>
      </c>
      <c r="I1" s="36"/>
      <c r="J1" s="36"/>
    </row>
    <row r="2" spans="1:11" ht="50.1" customHeight="1" x14ac:dyDescent="0.25">
      <c r="A2" s="28" t="s">
        <v>0</v>
      </c>
      <c r="B2" s="3">
        <v>2006</v>
      </c>
      <c r="C2" s="4">
        <v>2014</v>
      </c>
      <c r="D2" s="17" t="s">
        <v>71</v>
      </c>
      <c r="E2" s="3">
        <v>2006</v>
      </c>
      <c r="F2" s="4">
        <v>2014</v>
      </c>
      <c r="G2" s="17" t="s">
        <v>71</v>
      </c>
      <c r="H2" s="3">
        <v>2006</v>
      </c>
      <c r="I2" s="4">
        <v>2014</v>
      </c>
      <c r="J2" s="17" t="s">
        <v>71</v>
      </c>
      <c r="K2" s="5" t="s">
        <v>13</v>
      </c>
    </row>
    <row r="3" spans="1:11" s="2" customFormat="1" ht="50.1" customHeight="1" x14ac:dyDescent="0.25">
      <c r="A3" s="29" t="s">
        <v>29</v>
      </c>
      <c r="B3" s="26">
        <v>0.75</v>
      </c>
      <c r="C3" s="26">
        <v>0.49565217391304345</v>
      </c>
      <c r="D3" s="26">
        <f>(C3-B3)/B3</f>
        <v>-0.33913043478260874</v>
      </c>
      <c r="E3" s="26">
        <v>0.96399999999999997</v>
      </c>
      <c r="F3" s="26">
        <v>0.86666666666666659</v>
      </c>
      <c r="G3" s="26">
        <f>(F3-E3)/E3</f>
        <v>-0.10096818810511762</v>
      </c>
      <c r="H3" s="26">
        <v>0.84199999999999997</v>
      </c>
      <c r="I3" s="26">
        <v>0.71666666666666667</v>
      </c>
      <c r="J3" s="26">
        <f>(I3-H3)/H3</f>
        <v>-0.14885193982581152</v>
      </c>
      <c r="K3" s="8" t="s">
        <v>61</v>
      </c>
    </row>
    <row r="4" spans="1:11" s="2" customFormat="1" ht="50.1" customHeight="1" x14ac:dyDescent="0.25">
      <c r="A4" s="29" t="s">
        <v>32</v>
      </c>
      <c r="B4" s="26">
        <v>0.82200000000000006</v>
      </c>
      <c r="C4" s="26">
        <v>0.84347826086956523</v>
      </c>
      <c r="D4" s="26">
        <f t="shared" ref="D4:D5" si="0">(C4-B4)/B4</f>
        <v>2.6129271130857869E-2</v>
      </c>
      <c r="E4" s="26">
        <v>0.96399999999999997</v>
      </c>
      <c r="F4" s="26">
        <v>0.95</v>
      </c>
      <c r="G4" s="26">
        <f t="shared" ref="G4:G5" si="1">(F4-E4)/E4</f>
        <v>-1.4522821576763498E-2</v>
      </c>
      <c r="H4" s="26">
        <v>0.76300000000000001</v>
      </c>
      <c r="I4" s="26">
        <v>0.8833333333333333</v>
      </c>
      <c r="J4" s="26">
        <f>(I4-H4)/H4</f>
        <v>0.15771079073831362</v>
      </c>
      <c r="K4" s="8" t="s">
        <v>64</v>
      </c>
    </row>
    <row r="5" spans="1:11" ht="50.1" customHeight="1" x14ac:dyDescent="0.25">
      <c r="A5" s="29" t="s">
        <v>33</v>
      </c>
      <c r="B5" s="26">
        <v>0.64300000000000002</v>
      </c>
      <c r="C5" s="26">
        <v>0.83478260869565213</v>
      </c>
      <c r="D5" s="26">
        <f t="shared" si="0"/>
        <v>0.29826222192169843</v>
      </c>
      <c r="E5" s="26">
        <v>0.58899999999999997</v>
      </c>
      <c r="F5" s="26">
        <v>0.5</v>
      </c>
      <c r="G5" s="26">
        <f t="shared" si="1"/>
        <v>-0.15110356536502542</v>
      </c>
      <c r="H5" s="26">
        <v>0.60499999999999998</v>
      </c>
      <c r="I5" s="26">
        <v>0.66666666666666663</v>
      </c>
      <c r="J5" s="26">
        <f t="shared" ref="J5" si="2">(I5-H5)/H5</f>
        <v>0.10192837465564736</v>
      </c>
      <c r="K5" s="8" t="s">
        <v>65</v>
      </c>
    </row>
    <row r="6" spans="1:11" x14ac:dyDescent="0.25">
      <c r="A6" s="1"/>
      <c r="B6" s="1"/>
    </row>
    <row r="7" spans="1:11" x14ac:dyDescent="0.25">
      <c r="A7" s="1"/>
      <c r="B7" s="1"/>
    </row>
    <row r="8" spans="1:11" x14ac:dyDescent="0.25">
      <c r="A8" s="1"/>
      <c r="B8" s="1"/>
    </row>
    <row r="30" spans="8:12" ht="15.75" x14ac:dyDescent="0.25">
      <c r="K30" s="42" t="s">
        <v>0</v>
      </c>
      <c r="L30" s="42"/>
    </row>
    <row r="31" spans="8:12" x14ac:dyDescent="0.25">
      <c r="H31" s="18"/>
      <c r="K31" s="13" t="s">
        <v>30</v>
      </c>
      <c r="L31" s="13" t="s">
        <v>31</v>
      </c>
    </row>
    <row r="32" spans="8:12" ht="15.75" x14ac:dyDescent="0.25">
      <c r="I32" s="43" t="s">
        <v>70</v>
      </c>
      <c r="J32" s="3">
        <v>2006</v>
      </c>
      <c r="K32" s="14">
        <v>13</v>
      </c>
      <c r="L32" s="14">
        <v>34</v>
      </c>
    </row>
    <row r="33" spans="8:12" ht="15.75" x14ac:dyDescent="0.25">
      <c r="I33" s="43"/>
      <c r="J33" s="16">
        <v>2014</v>
      </c>
      <c r="K33" s="14">
        <v>58</v>
      </c>
      <c r="L33" s="14">
        <v>49</v>
      </c>
    </row>
    <row r="34" spans="8:12" ht="47.25" x14ac:dyDescent="0.25">
      <c r="H34" s="22"/>
      <c r="I34" s="17"/>
      <c r="J34" s="17" t="s">
        <v>71</v>
      </c>
      <c r="K34" s="23">
        <f>(K33-K32)/K32</f>
        <v>3.4615384615384617</v>
      </c>
      <c r="L34" s="23">
        <f>(L33-L32)/L32</f>
        <v>0.44117647058823528</v>
      </c>
    </row>
    <row r="35" spans="8:12" ht="45" x14ac:dyDescent="0.25">
      <c r="H35" s="18"/>
      <c r="I35" s="40" t="s">
        <v>13</v>
      </c>
      <c r="J35" s="41"/>
      <c r="K35" s="8" t="s">
        <v>62</v>
      </c>
      <c r="L35" s="8" t="s">
        <v>63</v>
      </c>
    </row>
  </sheetData>
  <mergeCells count="6">
    <mergeCell ref="I35:J35"/>
    <mergeCell ref="K30:L30"/>
    <mergeCell ref="I32:I33"/>
    <mergeCell ref="B1:D1"/>
    <mergeCell ref="E1:G1"/>
    <mergeCell ref="H1:J1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zoomScale="70" zoomScaleNormal="70" workbookViewId="0">
      <selection activeCell="I3" sqref="I3"/>
    </sheetView>
  </sheetViews>
  <sheetFormatPr baseColWidth="10" defaultRowHeight="15" x14ac:dyDescent="0.25"/>
  <cols>
    <col min="1" max="1" width="27.85546875" customWidth="1"/>
    <col min="2" max="3" width="10.7109375" customWidth="1"/>
    <col min="4" max="4" width="13.7109375" customWidth="1"/>
    <col min="5" max="6" width="10.7109375" customWidth="1"/>
    <col min="7" max="7" width="13.7109375" customWidth="1"/>
    <col min="8" max="9" width="10.7109375" customWidth="1"/>
    <col min="10" max="10" width="13.7109375" customWidth="1"/>
    <col min="11" max="11" width="50.7109375" customWidth="1"/>
  </cols>
  <sheetData>
    <row r="1" spans="1:11" ht="20.100000000000001" customHeight="1" x14ac:dyDescent="0.25">
      <c r="B1" s="33" t="s">
        <v>7</v>
      </c>
      <c r="C1" s="34"/>
      <c r="D1" s="35"/>
      <c r="E1" s="33" t="s">
        <v>8</v>
      </c>
      <c r="F1" s="34"/>
      <c r="G1" s="35"/>
      <c r="H1" s="36" t="s">
        <v>9</v>
      </c>
      <c r="I1" s="36"/>
      <c r="J1" s="36"/>
    </row>
    <row r="2" spans="1:11" ht="50.1" customHeight="1" x14ac:dyDescent="0.25">
      <c r="A2" s="3" t="s">
        <v>0</v>
      </c>
      <c r="B2" s="3">
        <v>2006</v>
      </c>
      <c r="C2" s="4">
        <v>2014</v>
      </c>
      <c r="D2" s="17" t="s">
        <v>71</v>
      </c>
      <c r="E2" s="3">
        <v>2006</v>
      </c>
      <c r="F2" s="4">
        <v>2014</v>
      </c>
      <c r="G2" s="17" t="s">
        <v>71</v>
      </c>
      <c r="H2" s="3">
        <v>2006</v>
      </c>
      <c r="I2" s="4">
        <v>2014</v>
      </c>
      <c r="J2" s="17" t="s">
        <v>71</v>
      </c>
      <c r="K2" s="5" t="s">
        <v>13</v>
      </c>
    </row>
    <row r="3" spans="1:11" s="2" customFormat="1" ht="50.1" customHeight="1" x14ac:dyDescent="0.25">
      <c r="A3" s="6" t="s">
        <v>34</v>
      </c>
      <c r="B3" s="30">
        <v>12.97</v>
      </c>
      <c r="C3" s="30">
        <v>9.9391304347826086</v>
      </c>
      <c r="D3" s="31">
        <f>(C3-B3)/B3</f>
        <v>-0.23368308135831858</v>
      </c>
      <c r="E3" s="30">
        <v>15.42</v>
      </c>
      <c r="F3" s="30">
        <v>16.375</v>
      </c>
      <c r="G3" s="31">
        <f>(F3-E3)/E3</f>
        <v>6.1932555123216604E-2</v>
      </c>
      <c r="H3" s="30">
        <v>4.17</v>
      </c>
      <c r="I3" s="30">
        <v>7.6166666666666663</v>
      </c>
      <c r="J3" s="31">
        <f>(I3-H3)/H3</f>
        <v>0.82653876898481204</v>
      </c>
      <c r="K3" s="8" t="s">
        <v>47</v>
      </c>
    </row>
    <row r="4" spans="1:11" s="2" customFormat="1" ht="50.1" customHeight="1" x14ac:dyDescent="0.25">
      <c r="A4" s="6" t="s">
        <v>35</v>
      </c>
      <c r="B4" s="30">
        <v>41.6</v>
      </c>
      <c r="C4" s="30">
        <v>38.369565217391305</v>
      </c>
      <c r="D4" s="31">
        <f t="shared" ref="D4:D5" si="0">(C4-B4)/B4</f>
        <v>-7.7654682274247516E-2</v>
      </c>
      <c r="E4" s="30">
        <v>45.4</v>
      </c>
      <c r="F4" s="30">
        <v>47.583333333333336</v>
      </c>
      <c r="G4" s="31">
        <f t="shared" ref="G4:G5" si="1">(F4-E4)/E4</f>
        <v>4.8091042584434737E-2</v>
      </c>
      <c r="H4" s="30">
        <v>32.1</v>
      </c>
      <c r="I4" s="30">
        <v>41.25</v>
      </c>
      <c r="J4" s="31">
        <f t="shared" ref="J4:J5" si="2">(I4-H4)/H4</f>
        <v>0.28504672897196254</v>
      </c>
      <c r="K4" s="8" t="s">
        <v>66</v>
      </c>
    </row>
    <row r="5" spans="1:11" ht="50.1" customHeight="1" x14ac:dyDescent="0.25">
      <c r="A5" s="6" t="s">
        <v>36</v>
      </c>
      <c r="B5" s="30">
        <v>10.7</v>
      </c>
      <c r="C5" s="30">
        <v>33.043478260869605</v>
      </c>
      <c r="D5" s="31">
        <f t="shared" si="0"/>
        <v>2.0881755383990286</v>
      </c>
      <c r="E5" s="30">
        <v>37.5</v>
      </c>
      <c r="F5" s="30">
        <v>61.6666666666667</v>
      </c>
      <c r="G5" s="31">
        <f t="shared" si="1"/>
        <v>0.64444444444444537</v>
      </c>
      <c r="H5" s="30">
        <v>28.9</v>
      </c>
      <c r="I5" s="30">
        <v>23.3333333333333</v>
      </c>
      <c r="J5" s="31">
        <f t="shared" si="2"/>
        <v>-0.19261822376009338</v>
      </c>
      <c r="K5" s="8" t="s">
        <v>46</v>
      </c>
    </row>
    <row r="6" spans="1:11" x14ac:dyDescent="0.25">
      <c r="A6" s="1"/>
      <c r="B6" s="1"/>
    </row>
    <row r="7" spans="1:11" x14ac:dyDescent="0.25">
      <c r="A7" s="1"/>
      <c r="B7" s="1"/>
      <c r="I7" s="10"/>
      <c r="J7" s="10"/>
    </row>
    <row r="8" spans="1:11" x14ac:dyDescent="0.25">
      <c r="A8" s="1"/>
      <c r="B8" s="1"/>
      <c r="I8" s="10"/>
      <c r="J8" s="10"/>
    </row>
    <row r="9" spans="1:11" x14ac:dyDescent="0.25">
      <c r="I9" s="10"/>
      <c r="J9" s="10"/>
    </row>
    <row r="10" spans="1:11" x14ac:dyDescent="0.25">
      <c r="I10" s="10"/>
      <c r="J10" s="10"/>
    </row>
    <row r="11" spans="1:11" x14ac:dyDescent="0.25">
      <c r="I11" s="10"/>
      <c r="J11" s="10"/>
    </row>
    <row r="12" spans="1:11" x14ac:dyDescent="0.25">
      <c r="I12" s="10"/>
      <c r="J12" s="10"/>
    </row>
    <row r="13" spans="1:11" x14ac:dyDescent="0.25">
      <c r="I13" s="10"/>
      <c r="J13" s="10"/>
    </row>
    <row r="14" spans="1:11" x14ac:dyDescent="0.25">
      <c r="I14" s="10"/>
      <c r="J14" s="10"/>
    </row>
    <row r="16" spans="1:11" x14ac:dyDescent="0.25">
      <c r="I16" s="10"/>
      <c r="J16" s="10"/>
    </row>
  </sheetData>
  <mergeCells count="3">
    <mergeCell ref="B1:D1"/>
    <mergeCell ref="E1:G1"/>
    <mergeCell ref="H1:J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Distribución poblacional</vt:lpstr>
      <vt:lpstr>Satisfacción del personal</vt:lpstr>
      <vt:lpstr>Tipología del personal</vt:lpstr>
      <vt:lpstr>Competencia de las personas</vt:lpstr>
      <vt:lpstr>Liderazgo</vt:lpstr>
      <vt:lpstr>Trabajo en equipo</vt:lpstr>
      <vt:lpstr>Estabilidad laboral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ajlopez</dc:creator>
  <cp:lastModifiedBy>admin</cp:lastModifiedBy>
  <dcterms:created xsi:type="dcterms:W3CDTF">2014-07-02T22:16:58Z</dcterms:created>
  <dcterms:modified xsi:type="dcterms:W3CDTF">2014-07-24T04:30:47Z</dcterms:modified>
</cp:coreProperties>
</file>